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0" yWindow="0" windowWidth="19425" windowHeight="11025"/>
  </bookViews>
  <sheets>
    <sheet name="Name List &amp; Instructions" sheetId="7" r:id="rId1"/>
    <sheet name="Written" sheetId="3" r:id="rId2"/>
    <sheet name="PT" sheetId="4" r:id="rId3"/>
    <sheet name="FD" sheetId="2" r:id="rId4"/>
    <sheet name="Leadership" sheetId="5" r:id="rId5"/>
    <sheet name="Others" sheetId="6" r:id="rId6"/>
    <sheet name="Consolidate Result" sheetId="1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" i="3" l="1"/>
  <c r="P15" i="3"/>
  <c r="P16" i="3"/>
  <c r="P17" i="3"/>
  <c r="P18" i="3"/>
  <c r="P3" i="3"/>
  <c r="P4" i="3"/>
  <c r="P5" i="3"/>
  <c r="P6" i="3"/>
  <c r="P7" i="3"/>
  <c r="P8" i="3"/>
  <c r="P9" i="3"/>
  <c r="P10" i="3"/>
  <c r="P11" i="3"/>
  <c r="P12" i="3"/>
  <c r="P13" i="3"/>
  <c r="P19" i="3"/>
  <c r="P20" i="3"/>
  <c r="P21" i="3"/>
  <c r="P22" i="3"/>
  <c r="P23" i="3"/>
  <c r="P24" i="3"/>
  <c r="P25" i="3"/>
  <c r="P26" i="3"/>
  <c r="P27" i="3"/>
  <c r="P28" i="3"/>
  <c r="P29" i="3"/>
  <c r="P30" i="3"/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" i="6"/>
  <c r="K30" i="5"/>
  <c r="L31" i="1" s="1"/>
  <c r="O4" i="3" l="1"/>
  <c r="O5" i="3"/>
  <c r="Q5" i="3"/>
  <c r="O6" i="3"/>
  <c r="O7" i="3"/>
  <c r="Q7" i="3"/>
  <c r="O8" i="3"/>
  <c r="O3" i="3"/>
  <c r="I4" i="1"/>
  <c r="Q22" i="6"/>
  <c r="S18" i="6"/>
  <c r="S14" i="6"/>
  <c r="N4" i="6"/>
  <c r="N5" i="6"/>
  <c r="N6" i="6"/>
  <c r="M8" i="1"/>
  <c r="N8" i="6"/>
  <c r="M10" i="1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M24" i="1"/>
  <c r="N24" i="6"/>
  <c r="M26" i="1"/>
  <c r="N26" i="6"/>
  <c r="N27" i="6"/>
  <c r="N28" i="6"/>
  <c r="N29" i="6"/>
  <c r="N30" i="6"/>
  <c r="N31" i="6"/>
  <c r="N32" i="6"/>
  <c r="N3" i="6"/>
  <c r="S10" i="6"/>
  <c r="S6" i="6"/>
  <c r="O14" i="5"/>
  <c r="M30" i="1"/>
  <c r="M29" i="1"/>
  <c r="M28" i="1"/>
  <c r="M12" i="1"/>
  <c r="M27" i="1"/>
  <c r="M19" i="1"/>
  <c r="M4" i="1"/>
  <c r="M22" i="1"/>
  <c r="M14" i="1"/>
  <c r="M6" i="1"/>
  <c r="M21" i="1"/>
  <c r="M13" i="1"/>
  <c r="M5" i="1"/>
  <c r="K4" i="5"/>
  <c r="K5" i="5"/>
  <c r="K6" i="5"/>
  <c r="K7" i="5"/>
  <c r="K8" i="5"/>
  <c r="L9" i="1" s="1"/>
  <c r="K9" i="5"/>
  <c r="K10" i="5"/>
  <c r="L11" i="1" s="1"/>
  <c r="K11" i="5"/>
  <c r="K12" i="5"/>
  <c r="K13" i="5"/>
  <c r="K14" i="5"/>
  <c r="K15" i="5"/>
  <c r="K16" i="5"/>
  <c r="K17" i="5"/>
  <c r="K18" i="5"/>
  <c r="K19" i="5"/>
  <c r="K20" i="5"/>
  <c r="K21" i="5"/>
  <c r="L22" i="1" s="1"/>
  <c r="K22" i="5"/>
  <c r="L23" i="1" s="1"/>
  <c r="K23" i="5"/>
  <c r="K24" i="5"/>
  <c r="L25" i="1" s="1"/>
  <c r="K25" i="5"/>
  <c r="K26" i="5"/>
  <c r="K27" i="5"/>
  <c r="K28" i="5"/>
  <c r="L29" i="1" s="1"/>
  <c r="K29" i="5"/>
  <c r="L30" i="1" s="1"/>
  <c r="K31" i="5"/>
  <c r="K32" i="5"/>
  <c r="L33" i="1" s="1"/>
  <c r="K3" i="5"/>
  <c r="L4" i="1" s="1"/>
  <c r="Q10" i="5"/>
  <c r="O16" i="5"/>
  <c r="Q6" i="5"/>
  <c r="O18" i="5"/>
  <c r="Q30" i="6"/>
  <c r="Q28" i="6"/>
  <c r="Q26" i="6"/>
  <c r="O32" i="2"/>
  <c r="K33" i="1" s="1"/>
  <c r="H33" i="1"/>
  <c r="G33" i="1"/>
  <c r="F33" i="1"/>
  <c r="E33" i="1"/>
  <c r="D33" i="1"/>
  <c r="C33" i="1"/>
  <c r="B33" i="1"/>
  <c r="O31" i="2"/>
  <c r="K32" i="1" s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Q24" i="6"/>
  <c r="B25" i="3"/>
  <c r="C25" i="3"/>
  <c r="D25" i="3"/>
  <c r="E25" i="3"/>
  <c r="F25" i="3"/>
  <c r="G25" i="3"/>
  <c r="H25" i="3"/>
  <c r="H26" i="3"/>
  <c r="F26" i="3"/>
  <c r="G26" i="3"/>
  <c r="B26" i="3"/>
  <c r="C26" i="3"/>
  <c r="D26" i="3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2" i="6"/>
  <c r="G32" i="6"/>
  <c r="F32" i="6"/>
  <c r="E32" i="6"/>
  <c r="D32" i="6"/>
  <c r="C32" i="6"/>
  <c r="B32" i="6"/>
  <c r="H31" i="6"/>
  <c r="G31" i="6"/>
  <c r="F31" i="6"/>
  <c r="E31" i="6"/>
  <c r="D31" i="6"/>
  <c r="C31" i="6"/>
  <c r="B31" i="6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B29" i="6"/>
  <c r="H28" i="6"/>
  <c r="G28" i="6"/>
  <c r="F28" i="6"/>
  <c r="E28" i="6"/>
  <c r="D28" i="6"/>
  <c r="C28" i="6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4" i="6"/>
  <c r="G4" i="6"/>
  <c r="F4" i="6"/>
  <c r="E4" i="6"/>
  <c r="D4" i="6"/>
  <c r="C4" i="6"/>
  <c r="B4" i="6"/>
  <c r="H3" i="6"/>
  <c r="G3" i="6"/>
  <c r="F3" i="6"/>
  <c r="E3" i="6"/>
  <c r="D3" i="6"/>
  <c r="C3" i="6"/>
  <c r="B3" i="6"/>
  <c r="H32" i="5"/>
  <c r="G32" i="5"/>
  <c r="F32" i="5"/>
  <c r="E32" i="5"/>
  <c r="D32" i="5"/>
  <c r="C32" i="5"/>
  <c r="B32" i="5"/>
  <c r="H31" i="5"/>
  <c r="G31" i="5"/>
  <c r="F31" i="5"/>
  <c r="E31" i="5"/>
  <c r="D31" i="5"/>
  <c r="C31" i="5"/>
  <c r="B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4" i="5"/>
  <c r="G24" i="5"/>
  <c r="F24" i="5"/>
  <c r="E24" i="5"/>
  <c r="D24" i="5"/>
  <c r="C24" i="5"/>
  <c r="B24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H12" i="5"/>
  <c r="G12" i="5"/>
  <c r="F12" i="5"/>
  <c r="E12" i="5"/>
  <c r="D12" i="5"/>
  <c r="C12" i="5"/>
  <c r="B12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H7" i="5"/>
  <c r="G7" i="5"/>
  <c r="F7" i="5"/>
  <c r="E7" i="5"/>
  <c r="D7" i="5"/>
  <c r="C7" i="5"/>
  <c r="B7" i="5"/>
  <c r="H6" i="5"/>
  <c r="G6" i="5"/>
  <c r="F6" i="5"/>
  <c r="E6" i="5"/>
  <c r="D6" i="5"/>
  <c r="C6" i="5"/>
  <c r="B6" i="5"/>
  <c r="H5" i="5"/>
  <c r="G5" i="5"/>
  <c r="F5" i="5"/>
  <c r="E5" i="5"/>
  <c r="D5" i="5"/>
  <c r="C5" i="5"/>
  <c r="B5" i="5"/>
  <c r="H4" i="5"/>
  <c r="G4" i="5"/>
  <c r="F4" i="5"/>
  <c r="E4" i="5"/>
  <c r="D4" i="5"/>
  <c r="C4" i="5"/>
  <c r="B4" i="5"/>
  <c r="H3" i="5"/>
  <c r="G3" i="5"/>
  <c r="F3" i="5"/>
  <c r="E3" i="5"/>
  <c r="D3" i="5"/>
  <c r="C3" i="5"/>
  <c r="B3" i="5"/>
  <c r="P3" i="4"/>
  <c r="J4" i="1" s="1"/>
  <c r="O27" i="2"/>
  <c r="K28" i="1" s="1"/>
  <c r="O28" i="2"/>
  <c r="K29" i="1" s="1"/>
  <c r="O29" i="2"/>
  <c r="O30" i="2"/>
  <c r="K31" i="1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3" i="2"/>
  <c r="G3" i="2"/>
  <c r="F3" i="2"/>
  <c r="E3" i="2"/>
  <c r="D3" i="2"/>
  <c r="C3" i="2"/>
  <c r="B3" i="2"/>
  <c r="H3" i="4"/>
  <c r="P12" i="4"/>
  <c r="J13" i="1" s="1"/>
  <c r="P27" i="4"/>
  <c r="J28" i="1" s="1"/>
  <c r="O28" i="1" s="1"/>
  <c r="P28" i="4"/>
  <c r="P29" i="4"/>
  <c r="P30" i="4"/>
  <c r="J31" i="1" s="1"/>
  <c r="O31" i="1" s="1"/>
  <c r="P31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H4" i="4"/>
  <c r="G4" i="4"/>
  <c r="F4" i="4"/>
  <c r="E4" i="4"/>
  <c r="D4" i="4"/>
  <c r="C4" i="4"/>
  <c r="B4" i="4"/>
  <c r="G3" i="4"/>
  <c r="F3" i="4"/>
  <c r="E3" i="4"/>
  <c r="D3" i="4"/>
  <c r="C3" i="4"/>
  <c r="B3" i="4"/>
  <c r="G1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B4" i="3"/>
  <c r="C4" i="3"/>
  <c r="D4" i="3"/>
  <c r="E4" i="3"/>
  <c r="F4" i="3"/>
  <c r="G4" i="3"/>
  <c r="H4" i="3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E26" i="3"/>
  <c r="B27" i="3"/>
  <c r="C27" i="3"/>
  <c r="D27" i="3"/>
  <c r="E27" i="3"/>
  <c r="F27" i="3"/>
  <c r="G27" i="3"/>
  <c r="H27" i="3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B32" i="3"/>
  <c r="C32" i="3"/>
  <c r="D32" i="3"/>
  <c r="E32" i="3"/>
  <c r="F32" i="3"/>
  <c r="G32" i="3"/>
  <c r="H32" i="3"/>
  <c r="C3" i="3"/>
  <c r="D3" i="3"/>
  <c r="E3" i="3"/>
  <c r="F3" i="3"/>
  <c r="G3" i="3"/>
  <c r="H3" i="3"/>
  <c r="B3" i="3"/>
  <c r="O23" i="2"/>
  <c r="K24" i="1" s="1"/>
  <c r="O18" i="2"/>
  <c r="K19" i="1" s="1"/>
  <c r="O24" i="2"/>
  <c r="K25" i="1" s="1"/>
  <c r="O25" i="2"/>
  <c r="K26" i="1"/>
  <c r="O26" i="2"/>
  <c r="K27" i="1" s="1"/>
  <c r="P23" i="4"/>
  <c r="J24" i="1" s="1"/>
  <c r="P24" i="4"/>
  <c r="Q24" i="4" s="1"/>
  <c r="P25" i="4"/>
  <c r="J26" i="1" s="1"/>
  <c r="O26" i="1" s="1"/>
  <c r="P26" i="4"/>
  <c r="J27" i="1" s="1"/>
  <c r="P32" i="4"/>
  <c r="J33" i="1" s="1"/>
  <c r="P22" i="4"/>
  <c r="J23" i="1" s="1"/>
  <c r="O16" i="2"/>
  <c r="K17" i="1" s="1"/>
  <c r="O3" i="2"/>
  <c r="O4" i="2"/>
  <c r="K5" i="1"/>
  <c r="O5" i="2"/>
  <c r="K6" i="1" s="1"/>
  <c r="O6" i="2"/>
  <c r="K7" i="1"/>
  <c r="O7" i="2"/>
  <c r="K8" i="1" s="1"/>
  <c r="O8" i="2"/>
  <c r="K9" i="1"/>
  <c r="O9" i="2"/>
  <c r="K10" i="1" s="1"/>
  <c r="O10" i="2"/>
  <c r="K11" i="1"/>
  <c r="O11" i="2"/>
  <c r="K12" i="1" s="1"/>
  <c r="O12" i="2"/>
  <c r="K13" i="1"/>
  <c r="O13" i="2"/>
  <c r="K14" i="1" s="1"/>
  <c r="O14" i="2"/>
  <c r="K15" i="1"/>
  <c r="O15" i="2"/>
  <c r="K16" i="1" s="1"/>
  <c r="O17" i="2"/>
  <c r="K18" i="1"/>
  <c r="O19" i="2"/>
  <c r="K20" i="1" s="1"/>
  <c r="O20" i="2"/>
  <c r="K21" i="1"/>
  <c r="O21" i="2"/>
  <c r="K22" i="1" s="1"/>
  <c r="O22" i="2"/>
  <c r="K23" i="1"/>
  <c r="P4" i="4"/>
  <c r="Q4" i="4"/>
  <c r="P5" i="4"/>
  <c r="Q5" i="4"/>
  <c r="P6" i="4"/>
  <c r="J7" i="1"/>
  <c r="O7" i="1" s="1"/>
  <c r="P7" i="4"/>
  <c r="J8" i="1"/>
  <c r="O8" i="1" s="1"/>
  <c r="P8" i="4"/>
  <c r="J9" i="1"/>
  <c r="O9" i="1" s="1"/>
  <c r="P9" i="4"/>
  <c r="J10" i="1"/>
  <c r="O10" i="1" s="1"/>
  <c r="P10" i="4"/>
  <c r="J11" i="1"/>
  <c r="O11" i="1" s="1"/>
  <c r="P11" i="4"/>
  <c r="Q11" i="4"/>
  <c r="P13" i="4"/>
  <c r="Q13" i="4"/>
  <c r="P14" i="4"/>
  <c r="Q14" i="4"/>
  <c r="P15" i="4"/>
  <c r="J16" i="1"/>
  <c r="O16" i="1" s="1"/>
  <c r="P16" i="4"/>
  <c r="J17" i="1"/>
  <c r="O17" i="1" s="1"/>
  <c r="P17" i="4"/>
  <c r="Q17" i="4"/>
  <c r="P18" i="4"/>
  <c r="Q18" i="4"/>
  <c r="P19" i="4"/>
  <c r="J20" i="1"/>
  <c r="O20" i="1" s="1"/>
  <c r="P20" i="4"/>
  <c r="J21" i="1"/>
  <c r="O21" i="1" s="1"/>
  <c r="P21" i="4"/>
  <c r="J22" i="1"/>
  <c r="O22" i="1" s="1"/>
  <c r="P29" i="2"/>
  <c r="K30" i="1"/>
  <c r="K4" i="1"/>
  <c r="P3" i="2"/>
  <c r="Q19" i="3"/>
  <c r="Q17" i="3"/>
  <c r="Q16" i="3"/>
  <c r="Q15" i="3"/>
  <c r="Q13" i="3"/>
  <c r="Q12" i="3"/>
  <c r="Q11" i="3"/>
  <c r="Q9" i="3"/>
  <c r="Q29" i="4"/>
  <c r="J30" i="1"/>
  <c r="O30" i="1" s="1"/>
  <c r="Q28" i="4"/>
  <c r="J29" i="1"/>
  <c r="O29" i="1" s="1"/>
  <c r="Q31" i="4"/>
  <c r="J32" i="1"/>
  <c r="Q32" i="3"/>
  <c r="I33" i="1"/>
  <c r="I32" i="1"/>
  <c r="Q31" i="3"/>
  <c r="J15" i="1"/>
  <c r="O15" i="1" s="1"/>
  <c r="Q19" i="4"/>
  <c r="P24" i="2"/>
  <c r="P4" i="2"/>
  <c r="P25" i="2"/>
  <c r="Q9" i="4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32" i="2"/>
  <c r="P28" i="2"/>
  <c r="P30" i="2"/>
  <c r="P26" i="2"/>
  <c r="P31" i="2"/>
  <c r="P27" i="2"/>
  <c r="Q23" i="4"/>
  <c r="Q22" i="4"/>
  <c r="Q21" i="4"/>
  <c r="Q20" i="4"/>
  <c r="J19" i="1"/>
  <c r="J18" i="1"/>
  <c r="Q16" i="4"/>
  <c r="Q15" i="4"/>
  <c r="J14" i="1"/>
  <c r="O14" i="1" s="1"/>
  <c r="J12" i="1"/>
  <c r="Q10" i="4"/>
  <c r="Q8" i="4"/>
  <c r="Q7" i="4"/>
  <c r="Q6" i="4"/>
  <c r="J6" i="1"/>
  <c r="O6" i="1" s="1"/>
  <c r="J5" i="1"/>
  <c r="O5" i="1" s="1"/>
  <c r="Q3" i="4"/>
  <c r="Q25" i="4"/>
  <c r="Q32" i="4"/>
  <c r="Q27" i="4"/>
  <c r="I20" i="1"/>
  <c r="I18" i="1"/>
  <c r="I17" i="1"/>
  <c r="I16" i="1"/>
  <c r="I14" i="1"/>
  <c r="I13" i="1"/>
  <c r="I12" i="1"/>
  <c r="I10" i="1"/>
  <c r="I6" i="1"/>
  <c r="O19" i="1" l="1"/>
  <c r="O33" i="1"/>
  <c r="O24" i="1"/>
  <c r="O27" i="1"/>
  <c r="O12" i="1"/>
  <c r="O18" i="1"/>
  <c r="O13" i="1"/>
  <c r="O32" i="1"/>
  <c r="O23" i="1"/>
  <c r="O4" i="1"/>
  <c r="L31" i="5"/>
  <c r="L32" i="1"/>
  <c r="L25" i="5"/>
  <c r="L26" i="1"/>
  <c r="L17" i="5"/>
  <c r="L18" i="1"/>
  <c r="L13" i="5"/>
  <c r="L14" i="1"/>
  <c r="N14" i="1" s="1"/>
  <c r="L9" i="5"/>
  <c r="L10" i="1"/>
  <c r="N10" i="1" s="1"/>
  <c r="L5" i="5"/>
  <c r="L6" i="1"/>
  <c r="L20" i="5"/>
  <c r="L21" i="1"/>
  <c r="L16" i="5"/>
  <c r="L17" i="1"/>
  <c r="L12" i="5"/>
  <c r="L13" i="1"/>
  <c r="N13" i="1" s="1"/>
  <c r="L4" i="5"/>
  <c r="L5" i="1"/>
  <c r="L27" i="5"/>
  <c r="L28" i="1"/>
  <c r="L23" i="5"/>
  <c r="L24" i="1"/>
  <c r="L19" i="5"/>
  <c r="L20" i="1"/>
  <c r="L15" i="5"/>
  <c r="L16" i="1"/>
  <c r="L11" i="5"/>
  <c r="L12" i="1"/>
  <c r="N12" i="1" s="1"/>
  <c r="L7" i="5"/>
  <c r="L8" i="1"/>
  <c r="L26" i="5"/>
  <c r="L27" i="1"/>
  <c r="L18" i="5"/>
  <c r="L19" i="1"/>
  <c r="L14" i="5"/>
  <c r="L15" i="1"/>
  <c r="L6" i="5"/>
  <c r="L7" i="1"/>
  <c r="N6" i="1"/>
  <c r="Q30" i="4"/>
  <c r="Q26" i="4"/>
  <c r="J25" i="1"/>
  <c r="O25" i="1" s="1"/>
  <c r="Q12" i="4"/>
  <c r="I19" i="1"/>
  <c r="Q18" i="3"/>
  <c r="Q14" i="3"/>
  <c r="I15" i="1"/>
  <c r="Q10" i="3"/>
  <c r="I11" i="1"/>
  <c r="I7" i="1"/>
  <c r="Q6" i="3"/>
  <c r="I9" i="1"/>
  <c r="Q8" i="3"/>
  <c r="I5" i="1"/>
  <c r="Q4" i="3"/>
  <c r="Q3" i="3"/>
  <c r="I8" i="1"/>
  <c r="L8" i="5"/>
  <c r="L32" i="5"/>
  <c r="L21" i="5"/>
  <c r="L28" i="5"/>
  <c r="M11" i="1"/>
  <c r="M20" i="1"/>
  <c r="L29" i="5"/>
  <c r="L24" i="5"/>
  <c r="L10" i="5"/>
  <c r="L3" i="5"/>
  <c r="I30" i="1"/>
  <c r="N30" i="1" s="1"/>
  <c r="Q29" i="3"/>
  <c r="Q25" i="3"/>
  <c r="I26" i="1"/>
  <c r="Q21" i="3"/>
  <c r="I22" i="1"/>
  <c r="N22" i="1" s="1"/>
  <c r="I29" i="1"/>
  <c r="N29" i="1" s="1"/>
  <c r="Q28" i="3"/>
  <c r="Q24" i="3"/>
  <c r="I25" i="1"/>
  <c r="Q20" i="3"/>
  <c r="I21" i="1"/>
  <c r="I28" i="1"/>
  <c r="N28" i="1" s="1"/>
  <c r="Q27" i="3"/>
  <c r="Q23" i="3"/>
  <c r="I24" i="1"/>
  <c r="N4" i="1"/>
  <c r="Q30" i="3"/>
  <c r="I31" i="1"/>
  <c r="Q26" i="3"/>
  <c r="I27" i="1"/>
  <c r="N27" i="1" s="1"/>
  <c r="Q22" i="3"/>
  <c r="I23" i="1"/>
  <c r="L30" i="5"/>
  <c r="L22" i="5"/>
  <c r="M9" i="1"/>
  <c r="M25" i="1"/>
  <c r="M18" i="1"/>
  <c r="M7" i="1"/>
  <c r="M23" i="1"/>
  <c r="M16" i="1"/>
  <c r="M32" i="1"/>
  <c r="M31" i="1"/>
  <c r="N25" i="6"/>
  <c r="N23" i="6"/>
  <c r="N9" i="6"/>
  <c r="N7" i="6"/>
  <c r="M17" i="1"/>
  <c r="M15" i="1"/>
  <c r="M33" i="1"/>
  <c r="N20" i="1" l="1"/>
  <c r="N16" i="1"/>
  <c r="N17" i="1"/>
  <c r="N18" i="1"/>
  <c r="N25" i="1"/>
  <c r="N11" i="1"/>
  <c r="N23" i="1"/>
  <c r="N31" i="1"/>
  <c r="N9" i="1"/>
  <c r="N32" i="1"/>
  <c r="N33" i="1"/>
  <c r="N15" i="1"/>
  <c r="N19" i="1"/>
  <c r="N21" i="1"/>
  <c r="N26" i="1"/>
  <c r="N5" i="1"/>
  <c r="N7" i="1"/>
  <c r="N24" i="1"/>
  <c r="N8" i="1"/>
  <c r="O35" i="1" l="1"/>
  <c r="O37" i="1"/>
  <c r="O36" i="1"/>
  <c r="O38" i="1" l="1"/>
</calcChain>
</file>

<file path=xl/sharedStrings.xml><?xml version="1.0" encoding="utf-8"?>
<sst xmlns="http://schemas.openxmlformats.org/spreadsheetml/2006/main" count="150" uniqueCount="75">
  <si>
    <t>Sqn</t>
  </si>
  <si>
    <t>Name</t>
  </si>
  <si>
    <t>Rank</t>
  </si>
  <si>
    <t>S/No.</t>
  </si>
  <si>
    <t>Foot Drill Exam</t>
    <phoneticPr fontId="2" type="noConversion"/>
  </si>
  <si>
    <t>Written Examination</t>
    <phoneticPr fontId="2" type="noConversion"/>
  </si>
  <si>
    <t>Marks</t>
    <phoneticPr fontId="2" type="noConversion"/>
  </si>
  <si>
    <t>Bearing &amp; Smartness</t>
    <phoneticPr fontId="2" type="noConversion"/>
  </si>
  <si>
    <t>Turning at the Halt</t>
    <phoneticPr fontId="2" type="noConversion"/>
  </si>
  <si>
    <t>Saluting at the Halt</t>
    <phoneticPr fontId="2" type="noConversion"/>
  </si>
  <si>
    <t>Marching &amp; Halting</t>
    <phoneticPr fontId="2" type="noConversion"/>
  </si>
  <si>
    <t>Turning on the March</t>
    <phoneticPr fontId="2" type="noConversion"/>
  </si>
  <si>
    <t>Saluting on the March</t>
    <phoneticPr fontId="2" type="noConversion"/>
  </si>
  <si>
    <t>PASS</t>
    <phoneticPr fontId="2" type="noConversion"/>
  </si>
  <si>
    <t>FAIL</t>
    <phoneticPr fontId="2" type="noConversion"/>
  </si>
  <si>
    <t>Ball Speed Bounce</t>
    <phoneticPr fontId="2" type="noConversion"/>
  </si>
  <si>
    <t>Sit Up</t>
    <phoneticPr fontId="2" type="noConversion"/>
  </si>
  <si>
    <t>Railey</t>
    <phoneticPr fontId="2" type="noConversion"/>
  </si>
  <si>
    <t>Push Up</t>
    <phoneticPr fontId="2" type="noConversion"/>
  </si>
  <si>
    <t>800M</t>
    <phoneticPr fontId="2" type="noConversion"/>
  </si>
  <si>
    <t>Section B</t>
  </si>
  <si>
    <t>Section C</t>
  </si>
  <si>
    <t>Section D</t>
  </si>
  <si>
    <t>Chinese</t>
  </si>
  <si>
    <t>Speed Test</t>
  </si>
  <si>
    <t>Squat Trust</t>
  </si>
  <si>
    <t>Oral Presentation</t>
  </si>
  <si>
    <t>Operational Leadership</t>
  </si>
  <si>
    <t>Overall Assessment</t>
  </si>
  <si>
    <t>Written</t>
    <phoneticPr fontId="2" type="noConversion"/>
  </si>
  <si>
    <t xml:space="preserve">PT         </t>
    <phoneticPr fontId="2" type="noConversion"/>
  </si>
  <si>
    <t>FD</t>
    <phoneticPr fontId="2" type="noConversion"/>
  </si>
  <si>
    <t>Leadership</t>
    <phoneticPr fontId="2" type="noConversion"/>
  </si>
  <si>
    <t>Other Performance</t>
    <phoneticPr fontId="2" type="noConversion"/>
  </si>
  <si>
    <t>Result will be generated automatically on "Consolidated Result"</t>
    <phoneticPr fontId="2" type="noConversion"/>
  </si>
  <si>
    <t>Section E1</t>
    <phoneticPr fontId="2" type="noConversion"/>
  </si>
  <si>
    <t>Section E2</t>
    <phoneticPr fontId="2" type="noConversion"/>
  </si>
  <si>
    <t>Read ALL the instruction before inputting data</t>
    <phoneticPr fontId="2" type="noConversion"/>
  </si>
  <si>
    <t>GREY area are NOT to be modified</t>
    <phoneticPr fontId="2" type="noConversion"/>
  </si>
  <si>
    <t>Input all Score accordingly into the next 5 pages</t>
    <phoneticPr fontId="2" type="noConversion"/>
  </si>
  <si>
    <t>Section A</t>
    <phoneticPr fontId="2" type="noConversion"/>
  </si>
  <si>
    <t>INSTRUCTIONS</t>
    <phoneticPr fontId="2" type="noConversion"/>
  </si>
  <si>
    <t>Total</t>
    <phoneticPr fontId="2" type="noConversion"/>
  </si>
  <si>
    <t>Pass Mark</t>
    <phoneticPr fontId="2" type="noConversion"/>
  </si>
  <si>
    <t>%</t>
    <phoneticPr fontId="2" type="noConversion"/>
  </si>
  <si>
    <t>Just input the total score of the whole paper at Column "P"</t>
    <phoneticPr fontId="2" type="noConversion"/>
  </si>
  <si>
    <t>Assessor</t>
    <phoneticPr fontId="2" type="noConversion"/>
  </si>
  <si>
    <t>You have to enter the score of each activity</t>
    <phoneticPr fontId="2" type="noConversion"/>
  </si>
  <si>
    <t>Column "P" is calculated by suming up the best 5 items among first 6 plus 800M</t>
    <phoneticPr fontId="2" type="noConversion"/>
  </si>
  <si>
    <t>Input the name of the qualified PAI on the bottom</t>
    <phoneticPr fontId="2" type="noConversion"/>
  </si>
  <si>
    <t>(Grade)</t>
    <phoneticPr fontId="2" type="noConversion"/>
  </si>
  <si>
    <t>Input the name of the qualified DI on the bottom</t>
    <phoneticPr fontId="2" type="noConversion"/>
  </si>
  <si>
    <t>Final Result</t>
    <phoneticPr fontId="2" type="noConversion"/>
  </si>
  <si>
    <t>Full Mark</t>
    <phoneticPr fontId="2" type="noConversion"/>
  </si>
  <si>
    <r>
      <t xml:space="preserve">You have the </t>
    </r>
    <r>
      <rPr>
        <u/>
        <sz val="12"/>
        <rFont val="Times New Roman"/>
        <family val="1"/>
      </rPr>
      <t>OPTIONS</t>
    </r>
    <r>
      <rPr>
        <sz val="12"/>
        <rFont val="Times New Roman"/>
        <family val="1"/>
      </rPr>
      <t xml:space="preserve"> to enter the score of each section OR</t>
    </r>
    <phoneticPr fontId="2" type="noConversion"/>
  </si>
  <si>
    <t>Input all the Names accordingly into the columns on the LEFT</t>
    <phoneticPr fontId="2" type="noConversion"/>
  </si>
  <si>
    <t>*</t>
    <phoneticPr fontId="2" type="noConversion"/>
  </si>
  <si>
    <t>Remarks: If you would like to sort the names in a particular order,</t>
    <phoneticPr fontId="2" type="noConversion"/>
  </si>
  <si>
    <t>do it on this page BEFORE doing ANY data entry for the following pages</t>
    <phoneticPr fontId="2" type="noConversion"/>
  </si>
  <si>
    <t>30 pt</t>
    <phoneticPr fontId="2" type="noConversion"/>
  </si>
  <si>
    <t>60 pt</t>
    <phoneticPr fontId="2" type="noConversion"/>
  </si>
  <si>
    <t>Input the full mark &amp; passing mark on the bottom</t>
    <phoneticPr fontId="2" type="noConversion"/>
  </si>
  <si>
    <t>%</t>
    <phoneticPr fontId="2" type="noConversion"/>
  </si>
  <si>
    <t>You have to enter the score of each activity</t>
    <phoneticPr fontId="2" type="noConversion"/>
  </si>
  <si>
    <t>contributes</t>
    <phoneticPr fontId="2" type="noConversion"/>
  </si>
  <si>
    <t>to the Total</t>
    <phoneticPr fontId="2" type="noConversion"/>
  </si>
  <si>
    <t>Assessment 3</t>
  </si>
  <si>
    <t>Assessment 4</t>
  </si>
  <si>
    <t>Input the full mark for</t>
    <phoneticPr fontId="2" type="noConversion"/>
  </si>
  <si>
    <t>Assessment 2</t>
    <phoneticPr fontId="2" type="noConversion"/>
  </si>
  <si>
    <t>Assessment 1</t>
    <phoneticPr fontId="2" type="noConversion"/>
  </si>
  <si>
    <t>ABS</t>
    <phoneticPr fontId="2" type="noConversion"/>
  </si>
  <si>
    <t>PAI Registered No.</t>
    <phoneticPr fontId="2" type="noConversion"/>
  </si>
  <si>
    <t>Expiry Date</t>
    <phoneticPr fontId="2" type="noConversion"/>
  </si>
  <si>
    <t>DI Registered No.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</si>
</sst>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&quot;HK$&quot;* #,##0.00_);_(&quot;HK$&quot;* \(#,##0.00\);_(&quot;HK$&quot;* &quot;-&quot;??_);_(@_)"/>
    <numFmt numFmtId="177" formatCode="0.00_ "/>
    <numFmt numFmtId="178" formatCode="0.00_);[Red]\(0.00\)"/>
    <numFmt numFmtId="179" formatCode="0.0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63"/>
      <name val="Times New Roman"/>
      <family val="1"/>
    </font>
    <font>
      <sz val="12"/>
      <color indexed="10"/>
      <name val="Times New Roman"/>
      <family val="1"/>
    </font>
    <font>
      <strike/>
      <sz val="12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1"/>
      <color indexed="8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5" applyNumberFormat="1" applyFont="1" applyFill="1" applyBorder="1" applyAlignment="1" applyProtection="1">
      <alignment horizontal="center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NumberFormat="1" applyFont="1" applyFill="1" applyBorder="1" applyAlignment="1" applyProtection="1">
      <alignment horizontal="right" vertical="center"/>
      <protection locked="0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15" xfId="0" applyNumberFormat="1" applyFont="1" applyFill="1" applyBorder="1" applyAlignment="1" applyProtection="1">
      <alignment horizontal="left" vertical="center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right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right" vertical="center"/>
    </xf>
    <xf numFmtId="0" fontId="4" fillId="2" borderId="10" xfId="0" applyNumberFormat="1" applyFont="1" applyFill="1" applyBorder="1" applyAlignment="1" applyProtection="1">
      <alignment horizontal="left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right" vertical="center"/>
    </xf>
    <xf numFmtId="0" fontId="4" fillId="2" borderId="15" xfId="0" applyNumberFormat="1" applyFont="1" applyFill="1" applyBorder="1" applyAlignment="1" applyProtection="1">
      <alignment horizontal="left" vertical="center"/>
    </xf>
    <xf numFmtId="0" fontId="4" fillId="2" borderId="16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4" fillId="3" borderId="10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4" fillId="3" borderId="17" xfId="0" quotePrefix="1" applyNumberFormat="1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31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178" fontId="6" fillId="2" borderId="7" xfId="0" applyNumberFormat="1" applyFont="1" applyFill="1" applyBorder="1" applyAlignment="1">
      <alignment horizontal="center" vertical="center" wrapText="1"/>
    </xf>
    <xf numFmtId="178" fontId="6" fillId="2" borderId="12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0" xfId="0" quotePrefix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right" vertical="top" wrapText="1"/>
      <protection locked="0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justify"/>
    </xf>
    <xf numFmtId="0" fontId="6" fillId="2" borderId="0" xfId="0" applyFont="1" applyFill="1" applyBorder="1" applyAlignment="1" applyProtection="1">
      <alignment horizontal="center" vertical="justify"/>
      <protection locked="0"/>
    </xf>
    <xf numFmtId="0" fontId="6" fillId="2" borderId="0" xfId="0" applyFont="1" applyFill="1" applyBorder="1" applyAlignment="1" applyProtection="1">
      <alignment horizontal="right" vertical="justify" wrapText="1"/>
      <protection locked="0"/>
    </xf>
    <xf numFmtId="0" fontId="6" fillId="2" borderId="0" xfId="0" quotePrefix="1" applyFont="1" applyFill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 vertical="top" wrapText="1"/>
    </xf>
    <xf numFmtId="0" fontId="9" fillId="2" borderId="0" xfId="0" quotePrefix="1" applyFont="1" applyFill="1" applyBorder="1" applyAlignment="1" applyProtection="1">
      <alignment horizontal="center" vertical="center" wrapText="1"/>
      <protection locked="0"/>
    </xf>
    <xf numFmtId="0" fontId="9" fillId="2" borderId="0" xfId="0" quotePrefix="1" applyFont="1" applyFill="1" applyBorder="1" applyAlignment="1">
      <alignment horizontal="center" vertical="center" wrapText="1"/>
    </xf>
    <xf numFmtId="0" fontId="6" fillId="2" borderId="0" xfId="5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right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>
      <alignment vertical="center"/>
    </xf>
    <xf numFmtId="0" fontId="6" fillId="2" borderId="0" xfId="2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9" fontId="5" fillId="2" borderId="35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center"/>
    </xf>
    <xf numFmtId="0" fontId="4" fillId="3" borderId="4" xfId="0" applyNumberFormat="1" applyFont="1" applyFill="1" applyBorder="1" applyAlignment="1" applyProtection="1">
      <alignment horizontal="left" vertical="center"/>
      <protection locked="0"/>
    </xf>
    <xf numFmtId="0" fontId="4" fillId="3" borderId="8" xfId="0" applyNumberFormat="1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4" fillId="2" borderId="8" xfId="0" applyNumberFormat="1" applyFont="1" applyFill="1" applyBorder="1" applyAlignment="1" applyProtection="1">
      <alignment horizontal="left" vertical="center"/>
    </xf>
    <xf numFmtId="0" fontId="4" fillId="2" borderId="13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178" fontId="6" fillId="2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78" fontId="6" fillId="2" borderId="4" xfId="0" applyNumberFormat="1" applyFont="1" applyFill="1" applyBorder="1" applyAlignment="1">
      <alignment horizontal="center" vertical="center" wrapText="1"/>
    </xf>
    <xf numFmtId="178" fontId="6" fillId="2" borderId="36" xfId="0" applyNumberFormat="1" applyFont="1" applyFill="1" applyBorder="1" applyAlignment="1">
      <alignment horizontal="center" vertical="center" wrapText="1"/>
    </xf>
    <xf numFmtId="178" fontId="6" fillId="2" borderId="37" xfId="0" applyNumberFormat="1" applyFont="1" applyFill="1" applyBorder="1" applyAlignment="1">
      <alignment horizontal="center" vertical="center" wrapText="1"/>
    </xf>
    <xf numFmtId="178" fontId="6" fillId="2" borderId="13" xfId="0" applyNumberFormat="1" applyFont="1" applyFill="1" applyBorder="1" applyAlignment="1">
      <alignment horizontal="center" vertical="center" wrapText="1"/>
    </xf>
    <xf numFmtId="178" fontId="6" fillId="2" borderId="38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left" vertical="center"/>
      <protection locked="0"/>
    </xf>
    <xf numFmtId="0" fontId="12" fillId="3" borderId="3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179" fontId="6" fillId="2" borderId="26" xfId="0" applyNumberFormat="1" applyFont="1" applyFill="1" applyBorder="1" applyAlignment="1">
      <alignment horizontal="center" vertical="center"/>
    </xf>
    <xf numFmtId="179" fontId="6" fillId="2" borderId="27" xfId="0" applyNumberFormat="1" applyFont="1" applyFill="1" applyBorder="1" applyAlignment="1">
      <alignment horizontal="center" vertical="center"/>
    </xf>
    <xf numFmtId="179" fontId="6" fillId="2" borderId="28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7" fontId="12" fillId="3" borderId="26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/>
    </xf>
    <xf numFmtId="177" fontId="12" fillId="3" borderId="27" xfId="0" applyNumberFormat="1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/>
    </xf>
    <xf numFmtId="177" fontId="12" fillId="3" borderId="28" xfId="0" applyNumberFormat="1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</cellXfs>
  <cellStyles count="12">
    <cellStyle name="一般" xfId="0" builtinId="0"/>
    <cellStyle name="一般 11" xfId="1"/>
    <cellStyle name="一般 2" xfId="2"/>
    <cellStyle name="一般 2 2 2" xfId="3"/>
    <cellStyle name="一般 23" xfId="4"/>
    <cellStyle name="已瀏覽過的超連結" xfId="7" builtinId="9" hidden="1"/>
    <cellStyle name="已瀏覽過的超連結" xfId="9" builtinId="9" hidden="1"/>
    <cellStyle name="已瀏覽過的超連結" xfId="11" builtinId="9" hidden="1"/>
    <cellStyle name="貨幣" xfId="5" builtinId="4"/>
    <cellStyle name="超連結" xfId="6" builtinId="8" hidden="1"/>
    <cellStyle name="超連結" xfId="8" builtinId="8" hidden="1"/>
    <cellStyle name="超連結" xfId="10" builtinId="8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PageLayoutView="150" workbookViewId="0">
      <selection activeCell="K19" sqref="K19"/>
    </sheetView>
  </sheetViews>
  <sheetFormatPr defaultColWidth="8.875" defaultRowHeight="15.75"/>
  <cols>
    <col min="1" max="1" width="3.5" style="1" bestFit="1" customWidth="1"/>
    <col min="2" max="2" width="4.625" style="4" bestFit="1" customWidth="1"/>
    <col min="3" max="3" width="6.125" style="4" bestFit="1" customWidth="1"/>
    <col min="4" max="4" width="25" style="4" customWidth="1"/>
    <col min="5" max="5" width="8.125" style="4" bestFit="1" customWidth="1"/>
    <col min="6" max="6" width="3.125" style="4" bestFit="1" customWidth="1"/>
    <col min="7" max="7" width="4.5" style="4" bestFit="1" customWidth="1"/>
    <col min="8" max="8" width="6.5" style="4" bestFit="1" customWidth="1"/>
    <col min="9" max="9" width="8.875" style="4"/>
    <col min="10" max="10" width="2.5" style="1" bestFit="1" customWidth="1"/>
    <col min="11" max="11" width="53.125" style="4" bestFit="1" customWidth="1"/>
    <col min="12" max="16384" width="8.875" style="4"/>
  </cols>
  <sheetData>
    <row r="1" spans="1:11" ht="16.5" thickBot="1"/>
    <row r="2" spans="1:11" ht="16.5" thickBot="1">
      <c r="B2" s="2" t="s">
        <v>0</v>
      </c>
      <c r="C2" s="3" t="s">
        <v>2</v>
      </c>
      <c r="D2" s="3" t="s">
        <v>1</v>
      </c>
      <c r="E2" s="3" t="s">
        <v>23</v>
      </c>
      <c r="F2" s="197" t="s">
        <v>3</v>
      </c>
      <c r="G2" s="198"/>
      <c r="H2" s="199"/>
      <c r="K2" s="53" t="s">
        <v>41</v>
      </c>
    </row>
    <row r="3" spans="1:11" ht="16.5">
      <c r="A3" s="1">
        <v>1</v>
      </c>
      <c r="B3" s="14"/>
      <c r="C3" s="15"/>
      <c r="D3" s="155"/>
      <c r="E3" s="104"/>
      <c r="F3" s="16"/>
      <c r="G3" s="105"/>
      <c r="H3" s="17"/>
      <c r="J3" s="4"/>
    </row>
    <row r="4" spans="1:11">
      <c r="A4" s="1">
        <v>2</v>
      </c>
      <c r="B4" s="18"/>
      <c r="C4" s="19"/>
      <c r="D4" s="156"/>
      <c r="E4" s="20"/>
      <c r="F4" s="21"/>
      <c r="G4" s="22"/>
      <c r="H4" s="23"/>
      <c r="J4" s="1">
        <v>1</v>
      </c>
      <c r="K4" s="4" t="s">
        <v>37</v>
      </c>
    </row>
    <row r="5" spans="1:11">
      <c r="A5" s="1">
        <v>3</v>
      </c>
      <c r="B5" s="18"/>
      <c r="C5" s="85"/>
      <c r="D5" s="157"/>
      <c r="E5" s="20"/>
      <c r="F5" s="24"/>
      <c r="G5" s="25"/>
      <c r="H5" s="86"/>
      <c r="J5" s="4"/>
    </row>
    <row r="6" spans="1:11">
      <c r="A6" s="1">
        <v>4</v>
      </c>
      <c r="B6" s="18"/>
      <c r="C6" s="19"/>
      <c r="D6" s="156"/>
      <c r="E6" s="20"/>
      <c r="F6" s="21"/>
      <c r="G6" s="22"/>
      <c r="H6" s="23"/>
      <c r="J6" s="1">
        <v>2</v>
      </c>
      <c r="K6" s="4" t="s">
        <v>38</v>
      </c>
    </row>
    <row r="7" spans="1:11">
      <c r="A7" s="1">
        <v>5</v>
      </c>
      <c r="B7" s="18"/>
      <c r="C7" s="19"/>
      <c r="D7" s="156"/>
      <c r="E7" s="20"/>
      <c r="F7" s="21"/>
      <c r="G7" s="22"/>
      <c r="H7" s="23"/>
      <c r="J7" s="4"/>
    </row>
    <row r="8" spans="1:11">
      <c r="A8" s="1">
        <v>6</v>
      </c>
      <c r="B8" s="18"/>
      <c r="C8" s="19"/>
      <c r="D8" s="156"/>
      <c r="E8" s="20"/>
      <c r="F8" s="21"/>
      <c r="G8" s="22"/>
      <c r="H8" s="23"/>
      <c r="J8" s="1">
        <v>3</v>
      </c>
      <c r="K8" s="4" t="s">
        <v>55</v>
      </c>
    </row>
    <row r="9" spans="1:11">
      <c r="A9" s="1">
        <v>7</v>
      </c>
      <c r="B9" s="18"/>
      <c r="C9" s="19"/>
      <c r="D9" s="156"/>
      <c r="E9" s="20"/>
      <c r="F9" s="21"/>
      <c r="G9" s="22"/>
      <c r="H9" s="23"/>
      <c r="J9" s="4"/>
    </row>
    <row r="10" spans="1:11">
      <c r="A10" s="1">
        <v>8</v>
      </c>
      <c r="B10" s="18"/>
      <c r="C10" s="19"/>
      <c r="D10" s="156"/>
      <c r="E10" s="20"/>
      <c r="F10" s="21"/>
      <c r="G10" s="22"/>
      <c r="H10" s="23"/>
      <c r="J10" s="1">
        <v>4</v>
      </c>
      <c r="K10" s="4" t="s">
        <v>39</v>
      </c>
    </row>
    <row r="11" spans="1:11">
      <c r="A11" s="1">
        <v>9</v>
      </c>
      <c r="B11" s="18"/>
      <c r="C11" s="19"/>
      <c r="D11" s="156"/>
      <c r="E11" s="20"/>
      <c r="F11" s="21"/>
      <c r="G11" s="22"/>
      <c r="H11" s="23"/>
      <c r="J11" s="4"/>
    </row>
    <row r="12" spans="1:11" ht="16.350000000000001" customHeight="1">
      <c r="A12" s="1">
        <v>10</v>
      </c>
      <c r="B12" s="18"/>
      <c r="C12" s="19"/>
      <c r="D12" s="156"/>
      <c r="E12" s="20"/>
      <c r="F12" s="21"/>
      <c r="G12" s="22"/>
      <c r="H12" s="23"/>
      <c r="J12" s="1">
        <v>5</v>
      </c>
      <c r="K12" s="4" t="s">
        <v>34</v>
      </c>
    </row>
    <row r="13" spans="1:11">
      <c r="A13" s="1">
        <v>11</v>
      </c>
      <c r="B13" s="18"/>
      <c r="C13" s="19"/>
      <c r="D13" s="156"/>
      <c r="E13" s="20"/>
      <c r="F13" s="21"/>
      <c r="G13" s="22"/>
      <c r="H13" s="23"/>
    </row>
    <row r="14" spans="1:11">
      <c r="A14" s="1">
        <v>12</v>
      </c>
      <c r="B14" s="87"/>
      <c r="C14" s="19"/>
      <c r="D14" s="156"/>
      <c r="E14" s="20"/>
      <c r="F14" s="21"/>
      <c r="G14" s="22"/>
      <c r="H14" s="23"/>
      <c r="J14" s="1" t="s">
        <v>56</v>
      </c>
      <c r="K14" s="4" t="s">
        <v>57</v>
      </c>
    </row>
    <row r="15" spans="1:11">
      <c r="A15" s="1">
        <v>13</v>
      </c>
      <c r="B15" s="87"/>
      <c r="C15" s="19"/>
      <c r="D15" s="156"/>
      <c r="E15" s="20"/>
      <c r="F15" s="21"/>
      <c r="G15" s="22"/>
      <c r="H15" s="23"/>
      <c r="K15" s="4" t="s">
        <v>58</v>
      </c>
    </row>
    <row r="16" spans="1:11">
      <c r="A16" s="1">
        <v>14</v>
      </c>
      <c r="B16" s="18"/>
      <c r="C16" s="19"/>
      <c r="D16" s="156"/>
      <c r="E16" s="20"/>
      <c r="F16" s="21"/>
      <c r="G16" s="22"/>
      <c r="H16" s="23"/>
    </row>
    <row r="17" spans="1:8" ht="16.350000000000001" customHeight="1">
      <c r="A17" s="1">
        <v>15</v>
      </c>
      <c r="B17" s="18"/>
      <c r="C17" s="19"/>
      <c r="D17" s="156"/>
      <c r="E17" s="20"/>
      <c r="F17" s="21"/>
      <c r="G17" s="22"/>
      <c r="H17" s="23"/>
    </row>
    <row r="18" spans="1:8">
      <c r="A18" s="1">
        <v>16</v>
      </c>
      <c r="B18" s="18"/>
      <c r="C18" s="19"/>
      <c r="D18" s="156"/>
      <c r="E18" s="20"/>
      <c r="F18" s="21"/>
      <c r="G18" s="22"/>
      <c r="H18" s="23"/>
    </row>
    <row r="19" spans="1:8" ht="16.350000000000001" customHeight="1">
      <c r="A19" s="1">
        <v>17</v>
      </c>
      <c r="B19" s="18"/>
      <c r="C19" s="19"/>
      <c r="D19" s="156"/>
      <c r="E19" s="20"/>
      <c r="F19" s="21"/>
      <c r="G19" s="22"/>
      <c r="H19" s="23"/>
    </row>
    <row r="20" spans="1:8">
      <c r="A20" s="1">
        <v>18</v>
      </c>
      <c r="B20" s="18"/>
      <c r="C20" s="85"/>
      <c r="D20" s="157"/>
      <c r="E20" s="20"/>
      <c r="F20" s="24"/>
      <c r="G20" s="88"/>
      <c r="H20" s="86"/>
    </row>
    <row r="21" spans="1:8" ht="16.350000000000001" customHeight="1">
      <c r="A21" s="1">
        <v>19</v>
      </c>
      <c r="B21" s="18"/>
      <c r="C21" s="85"/>
      <c r="D21" s="157"/>
      <c r="E21" s="20"/>
      <c r="F21" s="24"/>
      <c r="G21" s="88"/>
      <c r="H21" s="86"/>
    </row>
    <row r="22" spans="1:8">
      <c r="A22" s="1">
        <v>20</v>
      </c>
      <c r="B22" s="18"/>
      <c r="C22" s="19"/>
      <c r="D22" s="156"/>
      <c r="E22" s="20"/>
      <c r="F22" s="21"/>
      <c r="G22" s="22"/>
      <c r="H22" s="23"/>
    </row>
    <row r="23" spans="1:8">
      <c r="A23" s="1">
        <v>21</v>
      </c>
      <c r="B23" s="18"/>
      <c r="C23" s="19"/>
      <c r="D23" s="156"/>
      <c r="E23" s="20"/>
      <c r="F23" s="21"/>
      <c r="G23" s="22"/>
      <c r="H23" s="23"/>
    </row>
    <row r="24" spans="1:8">
      <c r="A24" s="1">
        <v>22</v>
      </c>
      <c r="B24" s="18"/>
      <c r="C24" s="19"/>
      <c r="D24" s="156"/>
      <c r="E24" s="20"/>
      <c r="F24" s="21"/>
      <c r="G24" s="22"/>
      <c r="H24" s="23"/>
    </row>
    <row r="25" spans="1:8">
      <c r="A25" s="1">
        <v>23</v>
      </c>
      <c r="B25" s="18"/>
      <c r="C25" s="19"/>
      <c r="D25" s="156"/>
      <c r="E25" s="20"/>
      <c r="F25" s="21"/>
      <c r="G25" s="22"/>
      <c r="H25" s="23"/>
    </row>
    <row r="26" spans="1:8">
      <c r="A26" s="1">
        <v>24</v>
      </c>
      <c r="B26" s="18"/>
      <c r="C26" s="19"/>
      <c r="D26" s="156"/>
      <c r="E26" s="20"/>
      <c r="F26" s="21"/>
      <c r="G26" s="22"/>
      <c r="H26" s="23"/>
    </row>
    <row r="27" spans="1:8">
      <c r="A27" s="1">
        <v>25</v>
      </c>
      <c r="B27" s="18"/>
      <c r="C27" s="19"/>
      <c r="D27" s="156"/>
      <c r="E27" s="20"/>
      <c r="F27" s="21"/>
      <c r="G27" s="22"/>
      <c r="H27" s="23"/>
    </row>
    <row r="28" spans="1:8">
      <c r="A28" s="1">
        <v>26</v>
      </c>
      <c r="B28" s="18"/>
      <c r="C28" s="19"/>
      <c r="D28" s="156"/>
      <c r="E28" s="20"/>
      <c r="F28" s="21"/>
      <c r="G28" s="22"/>
      <c r="H28" s="23"/>
    </row>
    <row r="29" spans="1:8">
      <c r="A29" s="1">
        <v>27</v>
      </c>
      <c r="B29" s="18"/>
      <c r="C29" s="19"/>
      <c r="D29" s="156"/>
      <c r="E29" s="20"/>
      <c r="F29" s="21"/>
      <c r="G29" s="22"/>
      <c r="H29" s="23"/>
    </row>
    <row r="30" spans="1:8">
      <c r="A30" s="1">
        <v>28</v>
      </c>
      <c r="B30" s="18"/>
      <c r="C30" s="19"/>
      <c r="D30" s="156"/>
      <c r="E30" s="20"/>
      <c r="F30" s="21"/>
      <c r="G30" s="22"/>
      <c r="H30" s="23"/>
    </row>
    <row r="31" spans="1:8">
      <c r="A31" s="1">
        <v>29</v>
      </c>
      <c r="B31" s="18"/>
      <c r="C31" s="19"/>
      <c r="D31" s="177"/>
      <c r="E31" s="20"/>
      <c r="F31" s="21"/>
      <c r="G31" s="22"/>
      <c r="H31" s="23"/>
    </row>
    <row r="32" spans="1:8" ht="16.5" thickBot="1">
      <c r="A32" s="1">
        <v>30</v>
      </c>
      <c r="B32" s="26"/>
      <c r="C32" s="27"/>
      <c r="D32" s="185"/>
      <c r="E32" s="28"/>
      <c r="F32" s="29"/>
      <c r="G32" s="30"/>
      <c r="H32" s="31"/>
    </row>
    <row r="38" spans="9:9">
      <c r="I38" s="5"/>
    </row>
    <row r="39" spans="9:9">
      <c r="I39" s="6"/>
    </row>
    <row r="40" spans="9:9">
      <c r="I40" s="6"/>
    </row>
    <row r="41" spans="9:9">
      <c r="I41" s="6"/>
    </row>
    <row r="42" spans="9:9">
      <c r="I42" s="5"/>
    </row>
    <row r="43" spans="9:9">
      <c r="I43" s="5"/>
    </row>
    <row r="44" spans="9:9">
      <c r="I44" s="5"/>
    </row>
    <row r="45" spans="9:9">
      <c r="I45" s="6"/>
    </row>
    <row r="46" spans="9:9">
      <c r="I46" s="7"/>
    </row>
    <row r="47" spans="9:9">
      <c r="I47" s="6"/>
    </row>
    <row r="48" spans="9:9">
      <c r="I48" s="7"/>
    </row>
    <row r="49" spans="9:9">
      <c r="I49" s="5"/>
    </row>
    <row r="50" spans="9:9">
      <c r="I50" s="8"/>
    </row>
    <row r="51" spans="9:9">
      <c r="I51" s="9"/>
    </row>
    <row r="52" spans="9:9">
      <c r="I52" s="5"/>
    </row>
    <row r="53" spans="9:9">
      <c r="I53" s="5"/>
    </row>
    <row r="54" spans="9:9">
      <c r="I54" s="10"/>
    </row>
    <row r="55" spans="9:9">
      <c r="I55" s="6"/>
    </row>
    <row r="56" spans="9:9">
      <c r="I56" s="6"/>
    </row>
    <row r="57" spans="9:9">
      <c r="I57" s="6"/>
    </row>
    <row r="58" spans="9:9">
      <c r="I58" s="9"/>
    </row>
    <row r="59" spans="9:9">
      <c r="I59" s="6"/>
    </row>
    <row r="60" spans="9:9">
      <c r="I60" s="11"/>
    </row>
    <row r="61" spans="9:9">
      <c r="I61" s="5"/>
    </row>
    <row r="62" spans="9:9">
      <c r="I62" s="6"/>
    </row>
    <row r="63" spans="9:9">
      <c r="I63" s="5"/>
    </row>
    <row r="64" spans="9:9">
      <c r="I64" s="6"/>
    </row>
    <row r="65" spans="2:9">
      <c r="I65" s="5"/>
    </row>
    <row r="66" spans="2:9">
      <c r="I66" s="6"/>
    </row>
    <row r="67" spans="2:9">
      <c r="I67" s="5"/>
    </row>
    <row r="70" spans="2:9">
      <c r="B70" s="12"/>
      <c r="C70" s="12"/>
      <c r="D70" s="12"/>
      <c r="E70" s="12"/>
      <c r="F70" s="12"/>
      <c r="G70" s="12"/>
      <c r="H70" s="13"/>
    </row>
  </sheetData>
  <sheetProtection password="CC3D" sheet="1" objects="1" scenarios="1"/>
  <mergeCells count="1">
    <mergeCell ref="F2:H2"/>
  </mergeCells>
  <phoneticPr fontId="2" type="noConversion"/>
  <printOptions horizontalCentered="1" verticalCentered="1"/>
  <pageMargins left="0.31496062992125984" right="0.15748031496062992" top="0.94488188976377963" bottom="0.35433070866141736" header="0.19685039370078741" footer="0.19685039370078741"/>
  <pageSetup paperSize="9" orientation="portrait" horizontalDpi="4294967292" verticalDpi="4294967292"/>
  <headerFooter alignWithMargins="0">
    <oddHeader>&amp;C&amp;"Times New Roman,Regular"&amp;14HONG KONG AIR CADET CORPS
No. XX  JNCOTC
&amp;UConsolidate Result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Y70"/>
  <sheetViews>
    <sheetView zoomScaleNormal="100" zoomScalePageLayoutView="150" workbookViewId="0">
      <selection activeCell="U12" activeCellId="3" sqref="I3:N32 P3:P32 U10 U12"/>
    </sheetView>
  </sheetViews>
  <sheetFormatPr defaultColWidth="8.875" defaultRowHeight="15.75"/>
  <cols>
    <col min="1" max="1" width="3.5" style="59" bestFit="1" customWidth="1"/>
    <col min="2" max="2" width="4.625" style="59" bestFit="1" customWidth="1"/>
    <col min="3" max="3" width="6.125" style="59" bestFit="1" customWidth="1"/>
    <col min="4" max="4" width="25" style="158" customWidth="1"/>
    <col min="5" max="5" width="8.125" style="59" bestFit="1" customWidth="1"/>
    <col min="6" max="7" width="3.125" style="59" bestFit="1" customWidth="1"/>
    <col min="8" max="8" width="5.875" style="59" bestFit="1" customWidth="1"/>
    <col min="9" max="11" width="9.5" style="1" bestFit="1" customWidth="1"/>
    <col min="12" max="12" width="9.625" style="1" bestFit="1" customWidth="1"/>
    <col min="13" max="13" width="10.375" style="1" bestFit="1" customWidth="1"/>
    <col min="14" max="14" width="10.375" style="1" customWidth="1"/>
    <col min="15" max="15" width="3.625" style="1" hidden="1" customWidth="1"/>
    <col min="16" max="16" width="6.125" style="32" bestFit="1" customWidth="1"/>
    <col min="17" max="17" width="14" style="32" customWidth="1"/>
    <col min="18" max="18" width="8.875" style="32"/>
    <col min="19" max="19" width="2.5" style="32" bestFit="1" customWidth="1"/>
    <col min="20" max="21" width="10.125" style="32" customWidth="1"/>
    <col min="22" max="22" width="9" style="32" bestFit="1" customWidth="1"/>
    <col min="23" max="23" width="11" style="32" bestFit="1" customWidth="1"/>
    <col min="24" max="24" width="10.875" style="32" bestFit="1" customWidth="1"/>
    <col min="25" max="25" width="5.875" style="39" bestFit="1" customWidth="1"/>
    <col min="26" max="16384" width="8.875" style="32"/>
  </cols>
  <sheetData>
    <row r="1" spans="1:25" ht="16.5" thickBot="1"/>
    <row r="2" spans="1:25" ht="16.5" thickBot="1">
      <c r="B2" s="60" t="s">
        <v>0</v>
      </c>
      <c r="C2" s="61" t="s">
        <v>2</v>
      </c>
      <c r="D2" s="61" t="s">
        <v>1</v>
      </c>
      <c r="E2" s="61" t="s">
        <v>23</v>
      </c>
      <c r="F2" s="200" t="s">
        <v>3</v>
      </c>
      <c r="G2" s="201"/>
      <c r="H2" s="202"/>
      <c r="I2" s="51" t="s">
        <v>40</v>
      </c>
      <c r="J2" s="50" t="s">
        <v>20</v>
      </c>
      <c r="K2" s="50" t="s">
        <v>21</v>
      </c>
      <c r="L2" s="50" t="s">
        <v>22</v>
      </c>
      <c r="M2" s="50" t="s">
        <v>35</v>
      </c>
      <c r="N2" s="52" t="s">
        <v>36</v>
      </c>
      <c r="O2" s="50" t="s">
        <v>42</v>
      </c>
      <c r="P2" s="203" t="s">
        <v>5</v>
      </c>
      <c r="Q2" s="204"/>
      <c r="S2" s="1"/>
      <c r="T2" s="53" t="s">
        <v>41</v>
      </c>
      <c r="Y2" s="32"/>
    </row>
    <row r="3" spans="1:25">
      <c r="A3" s="59">
        <v>1</v>
      </c>
      <c r="B3" s="33">
        <f>'Name List &amp; Instructions'!B3</f>
        <v>0</v>
      </c>
      <c r="C3" s="34">
        <f>'Name List &amp; Instructions'!C3</f>
        <v>0</v>
      </c>
      <c r="D3" s="159">
        <f>'Name List &amp; Instructions'!D3</f>
        <v>0</v>
      </c>
      <c r="E3" s="34">
        <f>'Name List &amp; Instructions'!E3</f>
        <v>0</v>
      </c>
      <c r="F3" s="35">
        <f>'Name List &amp; Instructions'!F3</f>
        <v>0</v>
      </c>
      <c r="G3" s="36">
        <f>'Name List &amp; Instructions'!G3</f>
        <v>0</v>
      </c>
      <c r="H3" s="37">
        <f>'Name List &amp; Instructions'!H3</f>
        <v>0</v>
      </c>
      <c r="I3" s="70"/>
      <c r="J3" s="71"/>
      <c r="K3" s="71"/>
      <c r="L3" s="83"/>
      <c r="M3" s="71"/>
      <c r="N3" s="72"/>
      <c r="O3" s="54">
        <f>SUM(I3:N3)</f>
        <v>0</v>
      </c>
      <c r="P3" s="80">
        <f>O3</f>
        <v>0</v>
      </c>
      <c r="Q3" s="67" t="str">
        <f t="shared" ref="Q3:Q32" si="0">IF(P3=0,"ABS",IF(P3&lt;$U$12,"Fail",IF(P3&gt;=$U$10*0.9,"A",IF(P3&gt;=$U$10*0.8,"B",IF(P3&gt;$U$10*0.7,"C",IF(P3&gt;=$U$10*0.6,"D",IF(P3&gt;=$U$10*0.5,"E",IF(P3&gt;=$U$10*0.4,"F","U"))))))))</f>
        <v>ABS</v>
      </c>
      <c r="S3" s="4"/>
      <c r="T3" s="4"/>
      <c r="X3" s="39"/>
      <c r="Y3" s="32"/>
    </row>
    <row r="4" spans="1:25">
      <c r="A4" s="59">
        <v>2</v>
      </c>
      <c r="B4" s="40">
        <f>'Name List &amp; Instructions'!B4</f>
        <v>0</v>
      </c>
      <c r="C4" s="41">
        <f>'Name List &amp; Instructions'!C4</f>
        <v>0</v>
      </c>
      <c r="D4" s="160">
        <f>'Name List &amp; Instructions'!D4</f>
        <v>0</v>
      </c>
      <c r="E4" s="41">
        <f>'Name List &amp; Instructions'!E4</f>
        <v>0</v>
      </c>
      <c r="F4" s="42">
        <f>'Name List &amp; Instructions'!F4</f>
        <v>0</v>
      </c>
      <c r="G4" s="43">
        <f>'Name List &amp; Instructions'!G4</f>
        <v>0</v>
      </c>
      <c r="H4" s="44">
        <f>'Name List &amp; Instructions'!H4</f>
        <v>0</v>
      </c>
      <c r="I4" s="73"/>
      <c r="J4" s="74"/>
      <c r="K4" s="74"/>
      <c r="L4" s="74"/>
      <c r="M4" s="74"/>
      <c r="N4" s="75"/>
      <c r="O4" s="55">
        <f t="shared" ref="O4:O32" si="1">SUM(I4:N4)</f>
        <v>0</v>
      </c>
      <c r="P4" s="81">
        <f t="shared" ref="P4:P30" si="2">O4</f>
        <v>0</v>
      </c>
      <c r="Q4" s="68" t="str">
        <f t="shared" si="0"/>
        <v>ABS</v>
      </c>
      <c r="S4" s="1">
        <v>1</v>
      </c>
      <c r="T4" s="4" t="s">
        <v>54</v>
      </c>
      <c r="Y4" s="32"/>
    </row>
    <row r="5" spans="1:25">
      <c r="A5" s="59">
        <v>3</v>
      </c>
      <c r="B5" s="40">
        <f>'Name List &amp; Instructions'!B5</f>
        <v>0</v>
      </c>
      <c r="C5" s="41">
        <f>'Name List &amp; Instructions'!C5</f>
        <v>0</v>
      </c>
      <c r="D5" s="160">
        <f>'Name List &amp; Instructions'!D5</f>
        <v>0</v>
      </c>
      <c r="E5" s="41">
        <f>'Name List &amp; Instructions'!E5</f>
        <v>0</v>
      </c>
      <c r="F5" s="42">
        <f>'Name List &amp; Instructions'!F5</f>
        <v>0</v>
      </c>
      <c r="G5" s="43">
        <f>'Name List &amp; Instructions'!G5</f>
        <v>0</v>
      </c>
      <c r="H5" s="44">
        <f>'Name List &amp; Instructions'!H5</f>
        <v>0</v>
      </c>
      <c r="I5" s="73"/>
      <c r="J5" s="74"/>
      <c r="K5" s="74"/>
      <c r="L5" s="74"/>
      <c r="M5" s="74"/>
      <c r="N5" s="75"/>
      <c r="O5" s="55">
        <f t="shared" si="1"/>
        <v>0</v>
      </c>
      <c r="P5" s="81">
        <f t="shared" si="2"/>
        <v>0</v>
      </c>
      <c r="Q5" s="68" t="str">
        <f t="shared" si="0"/>
        <v>ABS</v>
      </c>
      <c r="S5" s="4"/>
      <c r="T5" s="4"/>
      <c r="Y5" s="32"/>
    </row>
    <row r="6" spans="1:25">
      <c r="A6" s="59">
        <v>4</v>
      </c>
      <c r="B6" s="40">
        <f>'Name List &amp; Instructions'!B6</f>
        <v>0</v>
      </c>
      <c r="C6" s="41">
        <f>'Name List &amp; Instructions'!C6</f>
        <v>0</v>
      </c>
      <c r="D6" s="160">
        <f>'Name List &amp; Instructions'!D6</f>
        <v>0</v>
      </c>
      <c r="E6" s="41">
        <f>'Name List &amp; Instructions'!E6</f>
        <v>0</v>
      </c>
      <c r="F6" s="42">
        <f>'Name List &amp; Instructions'!F6</f>
        <v>0</v>
      </c>
      <c r="G6" s="43">
        <f>'Name List &amp; Instructions'!G6</f>
        <v>0</v>
      </c>
      <c r="H6" s="44">
        <f>'Name List &amp; Instructions'!H6</f>
        <v>0</v>
      </c>
      <c r="I6" s="73"/>
      <c r="J6" s="74"/>
      <c r="K6" s="74"/>
      <c r="L6" s="74"/>
      <c r="M6" s="74"/>
      <c r="N6" s="75"/>
      <c r="O6" s="55">
        <f t="shared" si="1"/>
        <v>0</v>
      </c>
      <c r="P6" s="81">
        <f t="shared" si="2"/>
        <v>0</v>
      </c>
      <c r="Q6" s="68" t="str">
        <f t="shared" si="0"/>
        <v>ABS</v>
      </c>
      <c r="S6" s="1">
        <v>2</v>
      </c>
      <c r="T6" s="4" t="s">
        <v>45</v>
      </c>
      <c r="Y6" s="32"/>
    </row>
    <row r="7" spans="1:25">
      <c r="A7" s="59">
        <v>5</v>
      </c>
      <c r="B7" s="40">
        <f>'Name List &amp; Instructions'!B7</f>
        <v>0</v>
      </c>
      <c r="C7" s="41">
        <f>'Name List &amp; Instructions'!C7</f>
        <v>0</v>
      </c>
      <c r="D7" s="160">
        <f>'Name List &amp; Instructions'!D7</f>
        <v>0</v>
      </c>
      <c r="E7" s="41">
        <f>'Name List &amp; Instructions'!E7</f>
        <v>0</v>
      </c>
      <c r="F7" s="42">
        <f>'Name List &amp; Instructions'!F7</f>
        <v>0</v>
      </c>
      <c r="G7" s="43">
        <f>'Name List &amp; Instructions'!G7</f>
        <v>0</v>
      </c>
      <c r="H7" s="44">
        <f>'Name List &amp; Instructions'!H7</f>
        <v>0</v>
      </c>
      <c r="I7" s="73"/>
      <c r="J7" s="74"/>
      <c r="K7" s="74"/>
      <c r="L7" s="74"/>
      <c r="M7" s="74"/>
      <c r="N7" s="75"/>
      <c r="O7" s="55">
        <f t="shared" si="1"/>
        <v>0</v>
      </c>
      <c r="P7" s="81">
        <f t="shared" si="2"/>
        <v>0</v>
      </c>
      <c r="Q7" s="68" t="str">
        <f t="shared" si="0"/>
        <v>ABS</v>
      </c>
      <c r="S7" s="4"/>
      <c r="T7" s="4"/>
      <c r="Y7" s="32"/>
    </row>
    <row r="8" spans="1:25">
      <c r="A8" s="59">
        <v>6</v>
      </c>
      <c r="B8" s="40">
        <f>'Name List &amp; Instructions'!B8</f>
        <v>0</v>
      </c>
      <c r="C8" s="41">
        <f>'Name List &amp; Instructions'!C8</f>
        <v>0</v>
      </c>
      <c r="D8" s="160">
        <f>'Name List &amp; Instructions'!D8</f>
        <v>0</v>
      </c>
      <c r="E8" s="41">
        <f>'Name List &amp; Instructions'!E8</f>
        <v>0</v>
      </c>
      <c r="F8" s="42">
        <f>'Name List &amp; Instructions'!F8</f>
        <v>0</v>
      </c>
      <c r="G8" s="43">
        <f>'Name List &amp; Instructions'!G8</f>
        <v>0</v>
      </c>
      <c r="H8" s="44">
        <f>'Name List &amp; Instructions'!H8</f>
        <v>0</v>
      </c>
      <c r="I8" s="73"/>
      <c r="J8" s="74"/>
      <c r="K8" s="74"/>
      <c r="L8" s="74"/>
      <c r="M8" s="74"/>
      <c r="N8" s="75"/>
      <c r="O8" s="55">
        <f t="shared" si="1"/>
        <v>0</v>
      </c>
      <c r="P8" s="81">
        <f t="shared" si="2"/>
        <v>0</v>
      </c>
      <c r="Q8" s="68" t="str">
        <f t="shared" si="0"/>
        <v>ABS</v>
      </c>
      <c r="S8" s="1">
        <v>3</v>
      </c>
      <c r="T8" s="58" t="s">
        <v>61</v>
      </c>
      <c r="Y8" s="32"/>
    </row>
    <row r="9" spans="1:25">
      <c r="A9" s="59">
        <v>7</v>
      </c>
      <c r="B9" s="40">
        <f>'Name List &amp; Instructions'!B9</f>
        <v>0</v>
      </c>
      <c r="C9" s="41">
        <f>'Name List &amp; Instructions'!C9</f>
        <v>0</v>
      </c>
      <c r="D9" s="160">
        <f>'Name List &amp; Instructions'!D9</f>
        <v>0</v>
      </c>
      <c r="E9" s="41">
        <f>'Name List &amp; Instructions'!E9</f>
        <v>0</v>
      </c>
      <c r="F9" s="42">
        <f>'Name List &amp; Instructions'!F9</f>
        <v>0</v>
      </c>
      <c r="G9" s="43">
        <f>'Name List &amp; Instructions'!G9</f>
        <v>0</v>
      </c>
      <c r="H9" s="44">
        <f>'Name List &amp; Instructions'!H9</f>
        <v>0</v>
      </c>
      <c r="I9" s="73"/>
      <c r="J9" s="74"/>
      <c r="K9" s="74"/>
      <c r="L9" s="74"/>
      <c r="M9" s="74"/>
      <c r="N9" s="75"/>
      <c r="O9" s="55">
        <f t="shared" si="1"/>
        <v>0</v>
      </c>
      <c r="P9" s="81">
        <f t="shared" si="2"/>
        <v>0</v>
      </c>
      <c r="Q9" s="68" t="str">
        <f t="shared" si="0"/>
        <v>ABS</v>
      </c>
      <c r="S9" s="4"/>
      <c r="T9" s="4"/>
      <c r="Y9" s="32"/>
    </row>
    <row r="10" spans="1:25">
      <c r="A10" s="59">
        <v>8</v>
      </c>
      <c r="B10" s="40">
        <f>'Name List &amp; Instructions'!B10</f>
        <v>0</v>
      </c>
      <c r="C10" s="41">
        <f>'Name List &amp; Instructions'!C10</f>
        <v>0</v>
      </c>
      <c r="D10" s="160">
        <f>'Name List &amp; Instructions'!D10</f>
        <v>0</v>
      </c>
      <c r="E10" s="41">
        <f>'Name List &amp; Instructions'!E10</f>
        <v>0</v>
      </c>
      <c r="F10" s="42">
        <f>'Name List &amp; Instructions'!F10</f>
        <v>0</v>
      </c>
      <c r="G10" s="43">
        <f>'Name List &amp; Instructions'!G10</f>
        <v>0</v>
      </c>
      <c r="H10" s="44">
        <f>'Name List &amp; Instructions'!H10</f>
        <v>0</v>
      </c>
      <c r="I10" s="73"/>
      <c r="J10" s="74"/>
      <c r="K10" s="74"/>
      <c r="L10" s="74"/>
      <c r="M10" s="74"/>
      <c r="N10" s="75"/>
      <c r="O10" s="55">
        <f t="shared" si="1"/>
        <v>0</v>
      </c>
      <c r="P10" s="81">
        <f t="shared" si="2"/>
        <v>0</v>
      </c>
      <c r="Q10" s="68" t="str">
        <f t="shared" si="0"/>
        <v>ABS</v>
      </c>
      <c r="S10" s="1"/>
      <c r="T10" s="4" t="s">
        <v>53</v>
      </c>
      <c r="U10" s="79">
        <v>100</v>
      </c>
      <c r="V10" s="57" t="s">
        <v>44</v>
      </c>
      <c r="Y10" s="32"/>
    </row>
    <row r="11" spans="1:25">
      <c r="A11" s="59">
        <v>9</v>
      </c>
      <c r="B11" s="40">
        <f>'Name List &amp; Instructions'!B11</f>
        <v>0</v>
      </c>
      <c r="C11" s="41">
        <f>'Name List &amp; Instructions'!C11</f>
        <v>0</v>
      </c>
      <c r="D11" s="160">
        <f>'Name List &amp; Instructions'!D11</f>
        <v>0</v>
      </c>
      <c r="E11" s="41">
        <f>'Name List &amp; Instructions'!E11</f>
        <v>0</v>
      </c>
      <c r="F11" s="42">
        <f>'Name List &amp; Instructions'!F11</f>
        <v>0</v>
      </c>
      <c r="G11" s="43">
        <f>'Name List &amp; Instructions'!G11</f>
        <v>0</v>
      </c>
      <c r="H11" s="44">
        <f>'Name List &amp; Instructions'!H11</f>
        <v>0</v>
      </c>
      <c r="I11" s="73"/>
      <c r="J11" s="74"/>
      <c r="K11" s="74"/>
      <c r="L11" s="74"/>
      <c r="M11" s="74"/>
      <c r="N11" s="75"/>
      <c r="O11" s="55">
        <f t="shared" si="1"/>
        <v>0</v>
      </c>
      <c r="P11" s="81">
        <f t="shared" si="2"/>
        <v>0</v>
      </c>
      <c r="Q11" s="68" t="str">
        <f t="shared" si="0"/>
        <v>ABS</v>
      </c>
      <c r="S11" s="4"/>
      <c r="Y11" s="32"/>
    </row>
    <row r="12" spans="1:25">
      <c r="A12" s="59">
        <v>10</v>
      </c>
      <c r="B12" s="40">
        <f>'Name List &amp; Instructions'!B12</f>
        <v>0</v>
      </c>
      <c r="C12" s="41">
        <f>'Name List &amp; Instructions'!C12</f>
        <v>0</v>
      </c>
      <c r="D12" s="160">
        <f>'Name List &amp; Instructions'!D12</f>
        <v>0</v>
      </c>
      <c r="E12" s="41">
        <f>'Name List &amp; Instructions'!E12</f>
        <v>0</v>
      </c>
      <c r="F12" s="42">
        <f>'Name List &amp; Instructions'!F12</f>
        <v>0</v>
      </c>
      <c r="G12" s="43">
        <f>'Name List &amp; Instructions'!G12</f>
        <v>0</v>
      </c>
      <c r="H12" s="44">
        <f>'Name List &amp; Instructions'!H12</f>
        <v>0</v>
      </c>
      <c r="I12" s="73"/>
      <c r="J12" s="74"/>
      <c r="K12" s="74"/>
      <c r="L12" s="74"/>
      <c r="M12" s="74"/>
      <c r="N12" s="75"/>
      <c r="O12" s="55">
        <f t="shared" si="1"/>
        <v>0</v>
      </c>
      <c r="P12" s="176">
        <f t="shared" si="2"/>
        <v>0</v>
      </c>
      <c r="Q12" s="68" t="str">
        <f t="shared" si="0"/>
        <v>ABS</v>
      </c>
      <c r="S12" s="1"/>
      <c r="T12" s="4" t="s">
        <v>43</v>
      </c>
      <c r="U12" s="79">
        <v>60</v>
      </c>
      <c r="V12" s="57" t="s">
        <v>44</v>
      </c>
      <c r="Y12" s="32"/>
    </row>
    <row r="13" spans="1:25">
      <c r="A13" s="59">
        <v>11</v>
      </c>
      <c r="B13" s="40">
        <f>'Name List &amp; Instructions'!B13</f>
        <v>0</v>
      </c>
      <c r="C13" s="41">
        <f>'Name List &amp; Instructions'!C13</f>
        <v>0</v>
      </c>
      <c r="D13" s="160">
        <f>'Name List &amp; Instructions'!D13</f>
        <v>0</v>
      </c>
      <c r="E13" s="41">
        <f>'Name List &amp; Instructions'!E13</f>
        <v>0</v>
      </c>
      <c r="F13" s="42">
        <f>'Name List &amp; Instructions'!F13</f>
        <v>0</v>
      </c>
      <c r="G13" s="43">
        <f>'Name List &amp; Instructions'!G13</f>
        <v>0</v>
      </c>
      <c r="H13" s="44">
        <f>'Name List &amp; Instructions'!H13</f>
        <v>0</v>
      </c>
      <c r="I13" s="73"/>
      <c r="J13" s="84"/>
      <c r="K13" s="84"/>
      <c r="L13" s="84"/>
      <c r="M13" s="74"/>
      <c r="N13" s="75"/>
      <c r="O13" s="55">
        <f t="shared" si="1"/>
        <v>0</v>
      </c>
      <c r="P13" s="81">
        <f t="shared" si="2"/>
        <v>0</v>
      </c>
      <c r="Q13" s="68" t="str">
        <f t="shared" si="0"/>
        <v>ABS</v>
      </c>
      <c r="Y13" s="32"/>
    </row>
    <row r="14" spans="1:25">
      <c r="A14" s="59">
        <v>12</v>
      </c>
      <c r="B14" s="40">
        <f>'Name List &amp; Instructions'!B14</f>
        <v>0</v>
      </c>
      <c r="C14" s="41">
        <f>'Name List &amp; Instructions'!C14</f>
        <v>0</v>
      </c>
      <c r="D14" s="160">
        <f>'Name List &amp; Instructions'!D14</f>
        <v>0</v>
      </c>
      <c r="E14" s="41">
        <f>'Name List &amp; Instructions'!E14</f>
        <v>0</v>
      </c>
      <c r="F14" s="42">
        <f>'Name List &amp; Instructions'!F14</f>
        <v>0</v>
      </c>
      <c r="G14" s="43">
        <f>'Name List &amp; Instructions'!G14</f>
        <v>0</v>
      </c>
      <c r="H14" s="44">
        <f>'Name List &amp; Instructions'!H14</f>
        <v>0</v>
      </c>
      <c r="I14" s="73"/>
      <c r="J14" s="84"/>
      <c r="K14" s="84"/>
      <c r="L14" s="84"/>
      <c r="M14" s="74"/>
      <c r="N14" s="75"/>
      <c r="O14" s="55">
        <f t="shared" si="1"/>
        <v>0</v>
      </c>
      <c r="P14" s="81">
        <f t="shared" si="2"/>
        <v>0</v>
      </c>
      <c r="Q14" s="68" t="str">
        <f t="shared" si="0"/>
        <v>ABS</v>
      </c>
      <c r="Y14" s="32"/>
    </row>
    <row r="15" spans="1:25">
      <c r="A15" s="59">
        <v>13</v>
      </c>
      <c r="B15" s="40">
        <f>'Name List &amp; Instructions'!B15</f>
        <v>0</v>
      </c>
      <c r="C15" s="41">
        <f>'Name List &amp; Instructions'!C15</f>
        <v>0</v>
      </c>
      <c r="D15" s="160">
        <f>'Name List &amp; Instructions'!D15</f>
        <v>0</v>
      </c>
      <c r="E15" s="41">
        <f>'Name List &amp; Instructions'!E15</f>
        <v>0</v>
      </c>
      <c r="F15" s="42">
        <f>'Name List &amp; Instructions'!F15</f>
        <v>0</v>
      </c>
      <c r="G15" s="43">
        <f>'Name List &amp; Instructions'!G15</f>
        <v>0</v>
      </c>
      <c r="H15" s="44">
        <f>'Name List &amp; Instructions'!H15</f>
        <v>0</v>
      </c>
      <c r="I15" s="73"/>
      <c r="J15" s="84"/>
      <c r="K15" s="84"/>
      <c r="L15" s="84"/>
      <c r="M15" s="74"/>
      <c r="N15" s="75"/>
      <c r="O15" s="55">
        <f t="shared" si="1"/>
        <v>0</v>
      </c>
      <c r="P15" s="81">
        <f t="shared" si="2"/>
        <v>0</v>
      </c>
      <c r="Q15" s="68" t="str">
        <f t="shared" si="0"/>
        <v>ABS</v>
      </c>
      <c r="Y15" s="32"/>
    </row>
    <row r="16" spans="1:25">
      <c r="A16" s="59">
        <v>14</v>
      </c>
      <c r="B16" s="40">
        <f>'Name List &amp; Instructions'!B16</f>
        <v>0</v>
      </c>
      <c r="C16" s="41">
        <f>'Name List &amp; Instructions'!C16</f>
        <v>0</v>
      </c>
      <c r="D16" s="160">
        <f>'Name List &amp; Instructions'!D16</f>
        <v>0</v>
      </c>
      <c r="E16" s="41">
        <f>'Name List &amp; Instructions'!E16</f>
        <v>0</v>
      </c>
      <c r="F16" s="42">
        <f>'Name List &amp; Instructions'!F16</f>
        <v>0</v>
      </c>
      <c r="G16" s="43">
        <f>'Name List &amp; Instructions'!G16</f>
        <v>0</v>
      </c>
      <c r="H16" s="44">
        <f>'Name List &amp; Instructions'!H16</f>
        <v>0</v>
      </c>
      <c r="I16" s="73"/>
      <c r="J16" s="74"/>
      <c r="K16" s="74"/>
      <c r="L16" s="84"/>
      <c r="M16" s="74"/>
      <c r="N16" s="75"/>
      <c r="O16" s="55">
        <f t="shared" si="1"/>
        <v>0</v>
      </c>
      <c r="P16" s="81">
        <f t="shared" si="2"/>
        <v>0</v>
      </c>
      <c r="Q16" s="68" t="str">
        <f t="shared" si="0"/>
        <v>ABS</v>
      </c>
      <c r="Y16" s="32"/>
    </row>
    <row r="17" spans="1:25">
      <c r="A17" s="59">
        <v>15</v>
      </c>
      <c r="B17" s="40">
        <f>'Name List &amp; Instructions'!B17</f>
        <v>0</v>
      </c>
      <c r="C17" s="41">
        <f>'Name List &amp; Instructions'!C17</f>
        <v>0</v>
      </c>
      <c r="D17" s="160">
        <f>'Name List &amp; Instructions'!D17</f>
        <v>0</v>
      </c>
      <c r="E17" s="41">
        <f>'Name List &amp; Instructions'!E17</f>
        <v>0</v>
      </c>
      <c r="F17" s="42">
        <f>'Name List &amp; Instructions'!F17</f>
        <v>0</v>
      </c>
      <c r="G17" s="43">
        <f>'Name List &amp; Instructions'!G17</f>
        <v>0</v>
      </c>
      <c r="H17" s="44">
        <f>'Name List &amp; Instructions'!H17</f>
        <v>0</v>
      </c>
      <c r="I17" s="73"/>
      <c r="J17" s="84"/>
      <c r="K17" s="84"/>
      <c r="L17" s="84"/>
      <c r="M17" s="74"/>
      <c r="N17" s="75"/>
      <c r="O17" s="55">
        <f t="shared" si="1"/>
        <v>0</v>
      </c>
      <c r="P17" s="81">
        <f t="shared" si="2"/>
        <v>0</v>
      </c>
      <c r="Q17" s="68" t="str">
        <f t="shared" si="0"/>
        <v>ABS</v>
      </c>
      <c r="Y17" s="32"/>
    </row>
    <row r="18" spans="1:25">
      <c r="A18" s="59">
        <v>16</v>
      </c>
      <c r="B18" s="40">
        <f>'Name List &amp; Instructions'!B18</f>
        <v>0</v>
      </c>
      <c r="C18" s="41">
        <f>'Name List &amp; Instructions'!C18</f>
        <v>0</v>
      </c>
      <c r="D18" s="160">
        <f>'Name List &amp; Instructions'!D18</f>
        <v>0</v>
      </c>
      <c r="E18" s="41">
        <f>'Name List &amp; Instructions'!E18</f>
        <v>0</v>
      </c>
      <c r="F18" s="42">
        <f>'Name List &amp; Instructions'!F18</f>
        <v>0</v>
      </c>
      <c r="G18" s="43">
        <f>'Name List &amp; Instructions'!G18</f>
        <v>0</v>
      </c>
      <c r="H18" s="44">
        <f>'Name List &amp; Instructions'!H18</f>
        <v>0</v>
      </c>
      <c r="I18" s="73"/>
      <c r="J18" s="84"/>
      <c r="K18" s="84"/>
      <c r="L18" s="84"/>
      <c r="M18" s="74"/>
      <c r="N18" s="75"/>
      <c r="O18" s="55">
        <f t="shared" si="1"/>
        <v>0</v>
      </c>
      <c r="P18" s="81">
        <f t="shared" si="2"/>
        <v>0</v>
      </c>
      <c r="Q18" s="68" t="str">
        <f t="shared" si="0"/>
        <v>ABS</v>
      </c>
      <c r="Y18" s="32"/>
    </row>
    <row r="19" spans="1:25">
      <c r="A19" s="59">
        <v>17</v>
      </c>
      <c r="B19" s="40">
        <f>'Name List &amp; Instructions'!B19</f>
        <v>0</v>
      </c>
      <c r="C19" s="41">
        <f>'Name List &amp; Instructions'!C19</f>
        <v>0</v>
      </c>
      <c r="D19" s="160">
        <f>'Name List &amp; Instructions'!D19</f>
        <v>0</v>
      </c>
      <c r="E19" s="41">
        <f>'Name List &amp; Instructions'!E19</f>
        <v>0</v>
      </c>
      <c r="F19" s="42">
        <f>'Name List &amp; Instructions'!F19</f>
        <v>0</v>
      </c>
      <c r="G19" s="43">
        <f>'Name List &amp; Instructions'!G19</f>
        <v>0</v>
      </c>
      <c r="H19" s="44">
        <f>'Name List &amp; Instructions'!H19</f>
        <v>0</v>
      </c>
      <c r="I19" s="73"/>
      <c r="J19" s="84"/>
      <c r="K19" s="84"/>
      <c r="L19" s="84"/>
      <c r="M19" s="74"/>
      <c r="N19" s="75"/>
      <c r="O19" s="55">
        <f t="shared" si="1"/>
        <v>0</v>
      </c>
      <c r="P19" s="176">
        <f t="shared" si="2"/>
        <v>0</v>
      </c>
      <c r="Q19" s="68" t="str">
        <f t="shared" si="0"/>
        <v>ABS</v>
      </c>
      <c r="Y19" s="32"/>
    </row>
    <row r="20" spans="1:25">
      <c r="A20" s="59">
        <v>18</v>
      </c>
      <c r="B20" s="40">
        <f>'Name List &amp; Instructions'!B20</f>
        <v>0</v>
      </c>
      <c r="C20" s="41">
        <f>'Name List &amp; Instructions'!C20</f>
        <v>0</v>
      </c>
      <c r="D20" s="160">
        <f>'Name List &amp; Instructions'!D20</f>
        <v>0</v>
      </c>
      <c r="E20" s="41">
        <f>'Name List &amp; Instructions'!E20</f>
        <v>0</v>
      </c>
      <c r="F20" s="42">
        <f>'Name List &amp; Instructions'!F20</f>
        <v>0</v>
      </c>
      <c r="G20" s="43">
        <f>'Name List &amp; Instructions'!G20</f>
        <v>0</v>
      </c>
      <c r="H20" s="44">
        <f>'Name List &amp; Instructions'!H20</f>
        <v>0</v>
      </c>
      <c r="I20" s="73"/>
      <c r="J20" s="84"/>
      <c r="K20" s="84"/>
      <c r="L20" s="84"/>
      <c r="M20" s="74"/>
      <c r="N20" s="75"/>
      <c r="O20" s="55">
        <f t="shared" si="1"/>
        <v>0</v>
      </c>
      <c r="P20" s="176">
        <f t="shared" si="2"/>
        <v>0</v>
      </c>
      <c r="Q20" s="68" t="str">
        <f t="shared" si="0"/>
        <v>ABS</v>
      </c>
      <c r="Y20" s="32"/>
    </row>
    <row r="21" spans="1:25">
      <c r="A21" s="59">
        <v>19</v>
      </c>
      <c r="B21" s="40">
        <f>'Name List &amp; Instructions'!B21</f>
        <v>0</v>
      </c>
      <c r="C21" s="41">
        <f>'Name List &amp; Instructions'!C21</f>
        <v>0</v>
      </c>
      <c r="D21" s="160">
        <f>'Name List &amp; Instructions'!D21</f>
        <v>0</v>
      </c>
      <c r="E21" s="41">
        <f>'Name List &amp; Instructions'!E21</f>
        <v>0</v>
      </c>
      <c r="F21" s="42">
        <f>'Name List &amp; Instructions'!F21</f>
        <v>0</v>
      </c>
      <c r="G21" s="43">
        <f>'Name List &amp; Instructions'!G21</f>
        <v>0</v>
      </c>
      <c r="H21" s="44">
        <f>'Name List &amp; Instructions'!H21</f>
        <v>0</v>
      </c>
      <c r="I21" s="73"/>
      <c r="J21" s="84"/>
      <c r="K21" s="84"/>
      <c r="L21" s="84"/>
      <c r="M21" s="74"/>
      <c r="N21" s="75"/>
      <c r="O21" s="55">
        <f t="shared" si="1"/>
        <v>0</v>
      </c>
      <c r="P21" s="81">
        <f t="shared" si="2"/>
        <v>0</v>
      </c>
      <c r="Q21" s="68" t="str">
        <f t="shared" si="0"/>
        <v>ABS</v>
      </c>
      <c r="Y21" s="32"/>
    </row>
    <row r="22" spans="1:25">
      <c r="A22" s="59">
        <v>20</v>
      </c>
      <c r="B22" s="40">
        <f>'Name List &amp; Instructions'!B22</f>
        <v>0</v>
      </c>
      <c r="C22" s="41">
        <f>'Name List &amp; Instructions'!C22</f>
        <v>0</v>
      </c>
      <c r="D22" s="160">
        <f>'Name List &amp; Instructions'!D22</f>
        <v>0</v>
      </c>
      <c r="E22" s="41">
        <f>'Name List &amp; Instructions'!E22</f>
        <v>0</v>
      </c>
      <c r="F22" s="42">
        <f>'Name List &amp; Instructions'!F22</f>
        <v>0</v>
      </c>
      <c r="G22" s="43">
        <f>'Name List &amp; Instructions'!G22</f>
        <v>0</v>
      </c>
      <c r="H22" s="44">
        <f>'Name List &amp; Instructions'!H22</f>
        <v>0</v>
      </c>
      <c r="I22" s="73"/>
      <c r="J22" s="84"/>
      <c r="K22" s="84"/>
      <c r="L22" s="84"/>
      <c r="M22" s="74"/>
      <c r="N22" s="75"/>
      <c r="O22" s="55">
        <f t="shared" si="1"/>
        <v>0</v>
      </c>
      <c r="P22" s="81">
        <f t="shared" si="2"/>
        <v>0</v>
      </c>
      <c r="Q22" s="68" t="str">
        <f t="shared" si="0"/>
        <v>ABS</v>
      </c>
      <c r="Y22" s="32"/>
    </row>
    <row r="23" spans="1:25">
      <c r="A23" s="59">
        <v>21</v>
      </c>
      <c r="B23" s="40">
        <f>'Name List &amp; Instructions'!B23</f>
        <v>0</v>
      </c>
      <c r="C23" s="41">
        <f>'Name List &amp; Instructions'!C23</f>
        <v>0</v>
      </c>
      <c r="D23" s="160">
        <f>'Name List &amp; Instructions'!D23</f>
        <v>0</v>
      </c>
      <c r="E23" s="41">
        <f>'Name List &amp; Instructions'!E23</f>
        <v>0</v>
      </c>
      <c r="F23" s="42">
        <f>'Name List &amp; Instructions'!F23</f>
        <v>0</v>
      </c>
      <c r="G23" s="43">
        <f>'Name List &amp; Instructions'!G23</f>
        <v>0</v>
      </c>
      <c r="H23" s="44">
        <f>'Name List &amp; Instructions'!H23</f>
        <v>0</v>
      </c>
      <c r="I23" s="73"/>
      <c r="J23" s="74"/>
      <c r="K23" s="74"/>
      <c r="L23" s="74"/>
      <c r="M23" s="74"/>
      <c r="N23" s="75"/>
      <c r="O23" s="55">
        <f t="shared" si="1"/>
        <v>0</v>
      </c>
      <c r="P23" s="176">
        <f t="shared" si="2"/>
        <v>0</v>
      </c>
      <c r="Q23" s="68" t="str">
        <f t="shared" si="0"/>
        <v>ABS</v>
      </c>
      <c r="Y23" s="32"/>
    </row>
    <row r="24" spans="1:25">
      <c r="A24" s="59">
        <v>22</v>
      </c>
      <c r="B24" s="40">
        <f>'Name List &amp; Instructions'!B24</f>
        <v>0</v>
      </c>
      <c r="C24" s="41">
        <f>'Name List &amp; Instructions'!C24</f>
        <v>0</v>
      </c>
      <c r="D24" s="160">
        <f>'Name List &amp; Instructions'!D24</f>
        <v>0</v>
      </c>
      <c r="E24" s="41">
        <f>'Name List &amp; Instructions'!E24</f>
        <v>0</v>
      </c>
      <c r="F24" s="42">
        <f>'Name List &amp; Instructions'!F24</f>
        <v>0</v>
      </c>
      <c r="G24" s="43">
        <f>'Name List &amp; Instructions'!G24</f>
        <v>0</v>
      </c>
      <c r="H24" s="44">
        <f>'Name List &amp; Instructions'!H24</f>
        <v>0</v>
      </c>
      <c r="I24" s="73"/>
      <c r="J24" s="74"/>
      <c r="K24" s="74"/>
      <c r="L24" s="74"/>
      <c r="M24" s="74"/>
      <c r="N24" s="75"/>
      <c r="O24" s="55">
        <f t="shared" si="1"/>
        <v>0</v>
      </c>
      <c r="P24" s="176">
        <f t="shared" si="2"/>
        <v>0</v>
      </c>
      <c r="Q24" s="68" t="str">
        <f t="shared" si="0"/>
        <v>ABS</v>
      </c>
      <c r="Y24" s="32"/>
    </row>
    <row r="25" spans="1:25">
      <c r="A25" s="59">
        <v>23</v>
      </c>
      <c r="B25" s="40">
        <f>'Name List &amp; Instructions'!B25</f>
        <v>0</v>
      </c>
      <c r="C25" s="41">
        <f>'Name List &amp; Instructions'!C25</f>
        <v>0</v>
      </c>
      <c r="D25" s="160">
        <f>'Name List &amp; Instructions'!D25</f>
        <v>0</v>
      </c>
      <c r="E25" s="41">
        <f>'Name List &amp; Instructions'!E25</f>
        <v>0</v>
      </c>
      <c r="F25" s="42">
        <f>'Name List &amp; Instructions'!F25</f>
        <v>0</v>
      </c>
      <c r="G25" s="43">
        <f>'Name List &amp; Instructions'!G25</f>
        <v>0</v>
      </c>
      <c r="H25" s="44">
        <f>'Name List &amp; Instructions'!H25</f>
        <v>0</v>
      </c>
      <c r="I25" s="73"/>
      <c r="J25" s="74"/>
      <c r="K25" s="74"/>
      <c r="L25" s="74"/>
      <c r="M25" s="74"/>
      <c r="N25" s="75"/>
      <c r="O25" s="55">
        <f t="shared" si="1"/>
        <v>0</v>
      </c>
      <c r="P25" s="81">
        <f t="shared" si="2"/>
        <v>0</v>
      </c>
      <c r="Q25" s="68" t="str">
        <f t="shared" si="0"/>
        <v>ABS</v>
      </c>
      <c r="Y25" s="32"/>
    </row>
    <row r="26" spans="1:25">
      <c r="A26" s="59">
        <v>24</v>
      </c>
      <c r="B26" s="40">
        <f>'Name List &amp; Instructions'!B26</f>
        <v>0</v>
      </c>
      <c r="C26" s="41">
        <f>'Name List &amp; Instructions'!C26</f>
        <v>0</v>
      </c>
      <c r="D26" s="160">
        <f>'Name List &amp; Instructions'!D26</f>
        <v>0</v>
      </c>
      <c r="E26" s="41">
        <f>'Name List &amp; Instructions'!E26</f>
        <v>0</v>
      </c>
      <c r="F26" s="42">
        <f>'Name List &amp; Instructions'!F26</f>
        <v>0</v>
      </c>
      <c r="G26" s="43">
        <f>'Name List &amp; Instructions'!G26</f>
        <v>0</v>
      </c>
      <c r="H26" s="44">
        <f>'Name List &amp; Instructions'!H26</f>
        <v>0</v>
      </c>
      <c r="I26" s="73"/>
      <c r="J26" s="74"/>
      <c r="K26" s="74"/>
      <c r="L26" s="74"/>
      <c r="M26" s="74"/>
      <c r="N26" s="75"/>
      <c r="O26" s="55">
        <f t="shared" si="1"/>
        <v>0</v>
      </c>
      <c r="P26" s="176">
        <f t="shared" si="2"/>
        <v>0</v>
      </c>
      <c r="Q26" s="68" t="str">
        <f t="shared" si="0"/>
        <v>ABS</v>
      </c>
      <c r="Y26" s="32"/>
    </row>
    <row r="27" spans="1:25">
      <c r="A27" s="59">
        <v>25</v>
      </c>
      <c r="B27" s="40">
        <f>'Name List &amp; Instructions'!B27</f>
        <v>0</v>
      </c>
      <c r="C27" s="41">
        <f>'Name List &amp; Instructions'!C27</f>
        <v>0</v>
      </c>
      <c r="D27" s="160">
        <f>'Name List &amp; Instructions'!D27</f>
        <v>0</v>
      </c>
      <c r="E27" s="41">
        <f>'Name List &amp; Instructions'!E27</f>
        <v>0</v>
      </c>
      <c r="F27" s="42">
        <f>'Name List &amp; Instructions'!F27</f>
        <v>0</v>
      </c>
      <c r="G27" s="43">
        <f>'Name List &amp; Instructions'!G27</f>
        <v>0</v>
      </c>
      <c r="H27" s="44">
        <f>'Name List &amp; Instructions'!H27</f>
        <v>0</v>
      </c>
      <c r="I27" s="73"/>
      <c r="J27" s="74"/>
      <c r="K27" s="74"/>
      <c r="L27" s="74"/>
      <c r="M27" s="74"/>
      <c r="N27" s="75"/>
      <c r="O27" s="55">
        <f t="shared" si="1"/>
        <v>0</v>
      </c>
      <c r="P27" s="81">
        <f t="shared" si="2"/>
        <v>0</v>
      </c>
      <c r="Q27" s="68" t="str">
        <f t="shared" si="0"/>
        <v>ABS</v>
      </c>
      <c r="Y27" s="32"/>
    </row>
    <row r="28" spans="1:25">
      <c r="A28" s="59">
        <v>26</v>
      </c>
      <c r="B28" s="40">
        <f>'Name List &amp; Instructions'!B28</f>
        <v>0</v>
      </c>
      <c r="C28" s="41">
        <f>'Name List &amp; Instructions'!C28</f>
        <v>0</v>
      </c>
      <c r="D28" s="160">
        <f>'Name List &amp; Instructions'!D28</f>
        <v>0</v>
      </c>
      <c r="E28" s="41">
        <f>'Name List &amp; Instructions'!E28</f>
        <v>0</v>
      </c>
      <c r="F28" s="42">
        <f>'Name List &amp; Instructions'!F28</f>
        <v>0</v>
      </c>
      <c r="G28" s="43">
        <f>'Name List &amp; Instructions'!G28</f>
        <v>0</v>
      </c>
      <c r="H28" s="44">
        <f>'Name List &amp; Instructions'!H28</f>
        <v>0</v>
      </c>
      <c r="I28" s="73"/>
      <c r="J28" s="74"/>
      <c r="K28" s="74"/>
      <c r="L28" s="74"/>
      <c r="M28" s="74"/>
      <c r="N28" s="75"/>
      <c r="O28" s="55">
        <f t="shared" si="1"/>
        <v>0</v>
      </c>
      <c r="P28" s="81">
        <f t="shared" si="2"/>
        <v>0</v>
      </c>
      <c r="Q28" s="68" t="str">
        <f t="shared" si="0"/>
        <v>ABS</v>
      </c>
    </row>
    <row r="29" spans="1:25">
      <c r="A29" s="59">
        <v>27</v>
      </c>
      <c r="B29" s="40">
        <f>'Name List &amp; Instructions'!B29</f>
        <v>0</v>
      </c>
      <c r="C29" s="41">
        <f>'Name List &amp; Instructions'!C29</f>
        <v>0</v>
      </c>
      <c r="D29" s="160">
        <f>'Name List &amp; Instructions'!D29</f>
        <v>0</v>
      </c>
      <c r="E29" s="41">
        <f>'Name List &amp; Instructions'!E29</f>
        <v>0</v>
      </c>
      <c r="F29" s="42">
        <f>'Name List &amp; Instructions'!F29</f>
        <v>0</v>
      </c>
      <c r="G29" s="43">
        <f>'Name List &amp; Instructions'!G29</f>
        <v>0</v>
      </c>
      <c r="H29" s="44">
        <f>'Name List &amp; Instructions'!H29</f>
        <v>0</v>
      </c>
      <c r="I29" s="73"/>
      <c r="J29" s="74"/>
      <c r="K29" s="74"/>
      <c r="L29" s="74"/>
      <c r="M29" s="74"/>
      <c r="N29" s="75"/>
      <c r="O29" s="55">
        <f t="shared" si="1"/>
        <v>0</v>
      </c>
      <c r="P29" s="176">
        <f t="shared" si="2"/>
        <v>0</v>
      </c>
      <c r="Q29" s="68" t="str">
        <f t="shared" si="0"/>
        <v>ABS</v>
      </c>
    </row>
    <row r="30" spans="1:25">
      <c r="A30" s="59">
        <v>28</v>
      </c>
      <c r="B30" s="40">
        <f>'Name List &amp; Instructions'!B30</f>
        <v>0</v>
      </c>
      <c r="C30" s="41">
        <f>'Name List &amp; Instructions'!C30</f>
        <v>0</v>
      </c>
      <c r="D30" s="160">
        <f>'Name List &amp; Instructions'!D30</f>
        <v>0</v>
      </c>
      <c r="E30" s="41">
        <f>'Name List &amp; Instructions'!E30</f>
        <v>0</v>
      </c>
      <c r="F30" s="42">
        <f>'Name List &amp; Instructions'!F30</f>
        <v>0</v>
      </c>
      <c r="G30" s="43">
        <f>'Name List &amp; Instructions'!G30</f>
        <v>0</v>
      </c>
      <c r="H30" s="44">
        <f>'Name List &amp; Instructions'!H30</f>
        <v>0</v>
      </c>
      <c r="I30" s="73"/>
      <c r="J30" s="74"/>
      <c r="K30" s="74"/>
      <c r="L30" s="74"/>
      <c r="M30" s="74"/>
      <c r="N30" s="75"/>
      <c r="O30" s="55">
        <f t="shared" si="1"/>
        <v>0</v>
      </c>
      <c r="P30" s="176">
        <f t="shared" si="2"/>
        <v>0</v>
      </c>
      <c r="Q30" s="68" t="str">
        <f t="shared" si="0"/>
        <v>ABS</v>
      </c>
    </row>
    <row r="31" spans="1:25">
      <c r="A31" s="59">
        <v>29</v>
      </c>
      <c r="B31" s="40">
        <f>'Name List &amp; Instructions'!B31</f>
        <v>0</v>
      </c>
      <c r="C31" s="41">
        <f>'Name List &amp; Instructions'!C31</f>
        <v>0</v>
      </c>
      <c r="D31" s="160">
        <f>'Name List &amp; Instructions'!D31</f>
        <v>0</v>
      </c>
      <c r="E31" s="41">
        <f>'Name List &amp; Instructions'!E31</f>
        <v>0</v>
      </c>
      <c r="F31" s="42">
        <f>'Name List &amp; Instructions'!F31</f>
        <v>0</v>
      </c>
      <c r="G31" s="43">
        <f>'Name List &amp; Instructions'!G31</f>
        <v>0</v>
      </c>
      <c r="H31" s="44">
        <f>'Name List &amp; Instructions'!H31</f>
        <v>0</v>
      </c>
      <c r="I31" s="73"/>
      <c r="J31" s="74"/>
      <c r="K31" s="74"/>
      <c r="L31" s="74"/>
      <c r="M31" s="74"/>
      <c r="N31" s="75"/>
      <c r="O31" s="55">
        <f t="shared" si="1"/>
        <v>0</v>
      </c>
      <c r="P31" s="81">
        <v>0</v>
      </c>
      <c r="Q31" s="68" t="str">
        <f t="shared" si="0"/>
        <v>ABS</v>
      </c>
    </row>
    <row r="32" spans="1:25" ht="16.5" thickBot="1">
      <c r="A32" s="59">
        <v>30</v>
      </c>
      <c r="B32" s="45">
        <f>'Name List &amp; Instructions'!B32</f>
        <v>0</v>
      </c>
      <c r="C32" s="46">
        <f>'Name List &amp; Instructions'!C32</f>
        <v>0</v>
      </c>
      <c r="D32" s="161">
        <f>'Name List &amp; Instructions'!D32</f>
        <v>0</v>
      </c>
      <c r="E32" s="46">
        <f>'Name List &amp; Instructions'!E32</f>
        <v>0</v>
      </c>
      <c r="F32" s="47">
        <f>'Name List &amp; Instructions'!F32</f>
        <v>0</v>
      </c>
      <c r="G32" s="48">
        <f>'Name List &amp; Instructions'!G32</f>
        <v>0</v>
      </c>
      <c r="H32" s="49">
        <f>'Name List &amp; Instructions'!H32</f>
        <v>0</v>
      </c>
      <c r="I32" s="76"/>
      <c r="J32" s="77"/>
      <c r="K32" s="77"/>
      <c r="L32" s="77"/>
      <c r="M32" s="77"/>
      <c r="N32" s="78"/>
      <c r="O32" s="56">
        <f t="shared" si="1"/>
        <v>0</v>
      </c>
      <c r="P32" s="82">
        <v>0</v>
      </c>
      <c r="Q32" s="69" t="str">
        <f t="shared" si="0"/>
        <v>ABS</v>
      </c>
    </row>
    <row r="70" spans="2:15">
      <c r="B70" s="62"/>
      <c r="C70" s="62"/>
      <c r="D70" s="162"/>
      <c r="E70" s="62"/>
      <c r="F70" s="62"/>
      <c r="G70" s="62"/>
      <c r="H70" s="63"/>
      <c r="I70" s="13"/>
      <c r="J70" s="13"/>
      <c r="K70" s="13"/>
      <c r="L70" s="13"/>
      <c r="M70" s="13"/>
      <c r="N70" s="13"/>
      <c r="O70" s="13"/>
    </row>
  </sheetData>
  <sheetProtection password="CC3D" sheet="1" objects="1" scenarios="1"/>
  <mergeCells count="2">
    <mergeCell ref="F2:H2"/>
    <mergeCell ref="P2:Q2"/>
  </mergeCells>
  <phoneticPr fontId="2" type="noConversion"/>
  <printOptions horizontalCentered="1" verticalCentered="1"/>
  <pageMargins left="0.98425196850393704" right="0.98425196850393704" top="0.98425196850393704" bottom="0.98425196850393704" header="0.51181102362204722" footer="0.51181102362204722"/>
  <headerFooter alignWithMargins="0">
    <oddHeader>&amp;C&amp;"Times New Roman,Regular"&amp;14HONG KONG AIR CADET CORPS
No. 67 JNCOTC
&amp;UWritten Examination Result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V32"/>
  <sheetViews>
    <sheetView zoomScaleNormal="100" zoomScalePageLayoutView="150" workbookViewId="0">
      <selection activeCell="U13" activeCellId="3" sqref="I3:O32 U10 U12 U13"/>
    </sheetView>
  </sheetViews>
  <sheetFormatPr defaultColWidth="8.875" defaultRowHeight="15.75"/>
  <cols>
    <col min="1" max="1" width="3.5" style="219" customWidth="1"/>
    <col min="2" max="2" width="4.625" style="219" bestFit="1" customWidth="1"/>
    <col min="3" max="3" width="6.125" style="219" bestFit="1" customWidth="1"/>
    <col min="4" max="4" width="25" style="220" customWidth="1"/>
    <col min="5" max="5" width="8.125" style="219" bestFit="1" customWidth="1"/>
    <col min="6" max="7" width="3.125" style="228" bestFit="1" customWidth="1"/>
    <col min="8" max="8" width="5.875" style="228" bestFit="1" customWidth="1"/>
    <col min="9" max="9" width="7.625" style="225" bestFit="1" customWidth="1"/>
    <col min="10" max="10" width="11.625" style="225" customWidth="1"/>
    <col min="11" max="12" width="6.125" style="225" bestFit="1" customWidth="1"/>
    <col min="13" max="13" width="7" style="225" customWidth="1"/>
    <col min="14" max="14" width="8" style="225" bestFit="1" customWidth="1"/>
    <col min="15" max="15" width="5.875" style="225" bestFit="1" customWidth="1"/>
    <col min="16" max="16" width="7.125" style="225" bestFit="1" customWidth="1"/>
    <col min="17" max="17" width="9.375" style="225" customWidth="1"/>
    <col min="18" max="18" width="10.125" style="219" bestFit="1" customWidth="1"/>
    <col min="19" max="19" width="2.5" style="219" bestFit="1" customWidth="1"/>
    <col min="20" max="20" width="18" style="219" customWidth="1"/>
    <col min="21" max="21" width="25" style="219" customWidth="1"/>
    <col min="22" max="16384" width="8.875" style="219"/>
  </cols>
  <sheetData>
    <row r="1" spans="1:22" ht="16.5" thickBot="1"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59"/>
    </row>
    <row r="2" spans="1:22" ht="32.25" thickBot="1">
      <c r="A2" s="59"/>
      <c r="B2" s="195" t="s">
        <v>0</v>
      </c>
      <c r="C2" s="196" t="s">
        <v>2</v>
      </c>
      <c r="D2" s="196" t="s">
        <v>1</v>
      </c>
      <c r="E2" s="196" t="s">
        <v>23</v>
      </c>
      <c r="F2" s="200" t="s">
        <v>3</v>
      </c>
      <c r="G2" s="201"/>
      <c r="H2" s="202"/>
      <c r="I2" s="221" t="s">
        <v>24</v>
      </c>
      <c r="J2" s="222" t="s">
        <v>15</v>
      </c>
      <c r="K2" s="193" t="s">
        <v>16</v>
      </c>
      <c r="L2" s="193" t="s">
        <v>17</v>
      </c>
      <c r="M2" s="222" t="s">
        <v>25</v>
      </c>
      <c r="N2" s="193" t="s">
        <v>18</v>
      </c>
      <c r="O2" s="194" t="s">
        <v>19</v>
      </c>
      <c r="P2" s="223" t="s">
        <v>6</v>
      </c>
      <c r="Q2" s="194" t="s">
        <v>50</v>
      </c>
      <c r="S2" s="59"/>
      <c r="T2" s="224" t="s">
        <v>41</v>
      </c>
      <c r="U2" s="225"/>
      <c r="V2" s="225"/>
    </row>
    <row r="3" spans="1:22">
      <c r="A3" s="59">
        <v>1</v>
      </c>
      <c r="B3" s="33">
        <f>'Name List &amp; Instructions'!B3</f>
        <v>0</v>
      </c>
      <c r="C3" s="34">
        <f>'Name List &amp; Instructions'!C3</f>
        <v>0</v>
      </c>
      <c r="D3" s="159">
        <f>'Name List &amp; Instructions'!D3</f>
        <v>0</v>
      </c>
      <c r="E3" s="34">
        <f>'Name List &amp; Instructions'!E3</f>
        <v>0</v>
      </c>
      <c r="F3" s="35">
        <f>'Name List &amp; Instructions'!F3</f>
        <v>0</v>
      </c>
      <c r="G3" s="36">
        <f>'Name List &amp; Instructions'!G3</f>
        <v>0</v>
      </c>
      <c r="H3" s="37">
        <f>'Name List &amp; Instructions'!H3</f>
        <v>0</v>
      </c>
      <c r="I3" s="70"/>
      <c r="J3" s="71"/>
      <c r="K3" s="71"/>
      <c r="L3" s="71"/>
      <c r="M3" s="71"/>
      <c r="N3" s="71"/>
      <c r="O3" s="72"/>
      <c r="P3" s="226">
        <f>(SUM(I3:N3)-MIN(I3:N3)+O3)</f>
        <v>0</v>
      </c>
      <c r="Q3" s="227" t="str">
        <f>IF(P3=0,"ABS",IF(O3=0,"Fail",IF((SUM(I3:N3)-MIN(I3:N3)+O3)&lt;6,"Fail",IF(COUNTIF(I3:N3,0)&gt;1,"Fail","Pass"))))</f>
        <v>ABS</v>
      </c>
      <c r="S3" s="228"/>
      <c r="T3" s="228"/>
      <c r="U3" s="225"/>
      <c r="V3" s="225"/>
    </row>
    <row r="4" spans="1:22">
      <c r="A4" s="59">
        <v>2</v>
      </c>
      <c r="B4" s="40">
        <f>'Name List &amp; Instructions'!B4</f>
        <v>0</v>
      </c>
      <c r="C4" s="41">
        <f>'Name List &amp; Instructions'!C4</f>
        <v>0</v>
      </c>
      <c r="D4" s="160">
        <f>'Name List &amp; Instructions'!D4</f>
        <v>0</v>
      </c>
      <c r="E4" s="41">
        <f>'Name List &amp; Instructions'!E4</f>
        <v>0</v>
      </c>
      <c r="F4" s="42">
        <f>'Name List &amp; Instructions'!F4</f>
        <v>0</v>
      </c>
      <c r="G4" s="43">
        <f>'Name List &amp; Instructions'!G4</f>
        <v>0</v>
      </c>
      <c r="H4" s="44">
        <f>'Name List &amp; Instructions'!H4</f>
        <v>0</v>
      </c>
      <c r="I4" s="73"/>
      <c r="J4" s="74"/>
      <c r="K4" s="74"/>
      <c r="L4" s="74"/>
      <c r="M4" s="74"/>
      <c r="N4" s="74"/>
      <c r="O4" s="75"/>
      <c r="P4" s="229">
        <f>(SUM(I4:N4)-MIN(I4:N4)+O4)</f>
        <v>0</v>
      </c>
      <c r="Q4" s="230" t="str">
        <f>IF(P4=0,"ABS",IF(O4=0,"Fail",IF((SUM(I4:N4)-MIN(I4:N4)+O4)&lt;6,"Fail",IF(COUNTIF(I4:N4,0)&gt;1,"Fail","Pass"))))</f>
        <v>ABS</v>
      </c>
      <c r="S4" s="59">
        <v>1</v>
      </c>
      <c r="T4" s="228" t="s">
        <v>47</v>
      </c>
      <c r="U4" s="225"/>
      <c r="V4" s="225"/>
    </row>
    <row r="5" spans="1:22">
      <c r="A5" s="59">
        <v>3</v>
      </c>
      <c r="B5" s="40">
        <f>'Name List &amp; Instructions'!B5</f>
        <v>0</v>
      </c>
      <c r="C5" s="41">
        <f>'Name List &amp; Instructions'!C5</f>
        <v>0</v>
      </c>
      <c r="D5" s="160">
        <f>'Name List &amp; Instructions'!D5</f>
        <v>0</v>
      </c>
      <c r="E5" s="41">
        <f>'Name List &amp; Instructions'!E5</f>
        <v>0</v>
      </c>
      <c r="F5" s="42">
        <f>'Name List &amp; Instructions'!F5</f>
        <v>0</v>
      </c>
      <c r="G5" s="43">
        <f>'Name List &amp; Instructions'!G5</f>
        <v>0</v>
      </c>
      <c r="H5" s="44">
        <f>'Name List &amp; Instructions'!H5</f>
        <v>0</v>
      </c>
      <c r="I5" s="73"/>
      <c r="J5" s="74"/>
      <c r="K5" s="74"/>
      <c r="L5" s="74"/>
      <c r="M5" s="74"/>
      <c r="N5" s="74"/>
      <c r="O5" s="75"/>
      <c r="P5" s="229">
        <f t="shared" ref="P5:P26" si="0">(SUM(I5:N5)-MIN(I5:N5)+O5)</f>
        <v>0</v>
      </c>
      <c r="Q5" s="230" t="str">
        <f t="shared" ref="Q5:Q32" si="1">IF(P5=0,"ABS",IF(O5=0,"Fail",IF((SUM(I5:N5)-MIN(I5:N5)+O5)&lt;6,"Fail",IF(COUNTIF(I5:N5,0)&gt;1,"Fail","Pass"))))</f>
        <v>ABS</v>
      </c>
      <c r="S5" s="228"/>
      <c r="T5" s="228"/>
      <c r="U5" s="225"/>
      <c r="V5" s="225"/>
    </row>
    <row r="6" spans="1:22">
      <c r="A6" s="59">
        <v>4</v>
      </c>
      <c r="B6" s="40">
        <f>'Name List &amp; Instructions'!B6</f>
        <v>0</v>
      </c>
      <c r="C6" s="41">
        <f>'Name List &amp; Instructions'!C6</f>
        <v>0</v>
      </c>
      <c r="D6" s="160">
        <f>'Name List &amp; Instructions'!D6</f>
        <v>0</v>
      </c>
      <c r="E6" s="41">
        <f>'Name List &amp; Instructions'!E6</f>
        <v>0</v>
      </c>
      <c r="F6" s="42">
        <f>'Name List &amp; Instructions'!F6</f>
        <v>0</v>
      </c>
      <c r="G6" s="43">
        <f>'Name List &amp; Instructions'!G6</f>
        <v>0</v>
      </c>
      <c r="H6" s="44">
        <f>'Name List &amp; Instructions'!H6</f>
        <v>0</v>
      </c>
      <c r="I6" s="73"/>
      <c r="J6" s="74"/>
      <c r="K6" s="74"/>
      <c r="L6" s="74"/>
      <c r="M6" s="74"/>
      <c r="N6" s="74"/>
      <c r="O6" s="75"/>
      <c r="P6" s="229">
        <f>(SUM(I6:N6)-MIN(I6:N6)+O6)</f>
        <v>0</v>
      </c>
      <c r="Q6" s="230" t="str">
        <f t="shared" si="1"/>
        <v>ABS</v>
      </c>
      <c r="S6" s="59">
        <v>2</v>
      </c>
      <c r="T6" s="228" t="s">
        <v>48</v>
      </c>
      <c r="U6" s="225"/>
      <c r="V6" s="225"/>
    </row>
    <row r="7" spans="1:22">
      <c r="A7" s="59">
        <v>5</v>
      </c>
      <c r="B7" s="40">
        <f>'Name List &amp; Instructions'!B7</f>
        <v>0</v>
      </c>
      <c r="C7" s="41">
        <f>'Name List &amp; Instructions'!C7</f>
        <v>0</v>
      </c>
      <c r="D7" s="160">
        <f>'Name List &amp; Instructions'!D7</f>
        <v>0</v>
      </c>
      <c r="E7" s="41">
        <f>'Name List &amp; Instructions'!E7</f>
        <v>0</v>
      </c>
      <c r="F7" s="42">
        <f>'Name List &amp; Instructions'!F7</f>
        <v>0</v>
      </c>
      <c r="G7" s="43">
        <f>'Name List &amp; Instructions'!G7</f>
        <v>0</v>
      </c>
      <c r="H7" s="44">
        <f>'Name List &amp; Instructions'!H7</f>
        <v>0</v>
      </c>
      <c r="I7" s="73"/>
      <c r="J7" s="74"/>
      <c r="K7" s="74"/>
      <c r="L7" s="74"/>
      <c r="M7" s="74"/>
      <c r="N7" s="74"/>
      <c r="O7" s="75"/>
      <c r="P7" s="229">
        <f t="shared" si="0"/>
        <v>0</v>
      </c>
      <c r="Q7" s="230" t="str">
        <f t="shared" si="1"/>
        <v>ABS</v>
      </c>
      <c r="S7" s="228"/>
      <c r="T7" s="228"/>
      <c r="U7" s="225"/>
      <c r="V7" s="225"/>
    </row>
    <row r="8" spans="1:22">
      <c r="A8" s="59">
        <v>6</v>
      </c>
      <c r="B8" s="40">
        <f>'Name List &amp; Instructions'!B8</f>
        <v>0</v>
      </c>
      <c r="C8" s="41">
        <f>'Name List &amp; Instructions'!C8</f>
        <v>0</v>
      </c>
      <c r="D8" s="160">
        <f>'Name List &amp; Instructions'!D8</f>
        <v>0</v>
      </c>
      <c r="E8" s="41">
        <f>'Name List &amp; Instructions'!E8</f>
        <v>0</v>
      </c>
      <c r="F8" s="42">
        <f>'Name List &amp; Instructions'!F8</f>
        <v>0</v>
      </c>
      <c r="G8" s="43">
        <f>'Name List &amp; Instructions'!G8</f>
        <v>0</v>
      </c>
      <c r="H8" s="44">
        <f>'Name List &amp; Instructions'!H8</f>
        <v>0</v>
      </c>
      <c r="I8" s="73"/>
      <c r="J8" s="74"/>
      <c r="K8" s="74"/>
      <c r="L8" s="74"/>
      <c r="M8" s="74"/>
      <c r="N8" s="74"/>
      <c r="O8" s="75"/>
      <c r="P8" s="229">
        <f t="shared" si="0"/>
        <v>0</v>
      </c>
      <c r="Q8" s="230" t="str">
        <f t="shared" si="1"/>
        <v>ABS</v>
      </c>
      <c r="S8" s="59">
        <v>3</v>
      </c>
      <c r="T8" s="219" t="s">
        <v>49</v>
      </c>
      <c r="U8" s="225"/>
      <c r="V8" s="225"/>
    </row>
    <row r="9" spans="1:22">
      <c r="A9" s="59">
        <v>7</v>
      </c>
      <c r="B9" s="40">
        <f>'Name List &amp; Instructions'!B9</f>
        <v>0</v>
      </c>
      <c r="C9" s="41">
        <f>'Name List &amp; Instructions'!C9</f>
        <v>0</v>
      </c>
      <c r="D9" s="160">
        <f>'Name List &amp; Instructions'!D9</f>
        <v>0</v>
      </c>
      <c r="E9" s="41">
        <f>'Name List &amp; Instructions'!E9</f>
        <v>0</v>
      </c>
      <c r="F9" s="42">
        <f>'Name List &amp; Instructions'!F9</f>
        <v>0</v>
      </c>
      <c r="G9" s="43">
        <f>'Name List &amp; Instructions'!G9</f>
        <v>0</v>
      </c>
      <c r="H9" s="44">
        <f>'Name List &amp; Instructions'!H9</f>
        <v>0</v>
      </c>
      <c r="I9" s="73"/>
      <c r="J9" s="74"/>
      <c r="K9" s="74"/>
      <c r="L9" s="74"/>
      <c r="M9" s="74"/>
      <c r="N9" s="74"/>
      <c r="O9" s="75"/>
      <c r="P9" s="229">
        <f>(SUM(I9:N9)-MIN(I9:N9)+O9)</f>
        <v>0</v>
      </c>
      <c r="Q9" s="230" t="str">
        <f t="shared" si="1"/>
        <v>ABS</v>
      </c>
      <c r="S9" s="228"/>
      <c r="T9" s="228"/>
      <c r="U9" s="225"/>
      <c r="V9" s="225"/>
    </row>
    <row r="10" spans="1:22">
      <c r="A10" s="59">
        <v>8</v>
      </c>
      <c r="B10" s="40">
        <f>'Name List &amp; Instructions'!B10</f>
        <v>0</v>
      </c>
      <c r="C10" s="41">
        <f>'Name List &amp; Instructions'!C10</f>
        <v>0</v>
      </c>
      <c r="D10" s="160">
        <f>'Name List &amp; Instructions'!D10</f>
        <v>0</v>
      </c>
      <c r="E10" s="41">
        <f>'Name List &amp; Instructions'!E10</f>
        <v>0</v>
      </c>
      <c r="F10" s="42">
        <f>'Name List &amp; Instructions'!F10</f>
        <v>0</v>
      </c>
      <c r="G10" s="43">
        <f>'Name List &amp; Instructions'!G10</f>
        <v>0</v>
      </c>
      <c r="H10" s="44">
        <f>'Name List &amp; Instructions'!H10</f>
        <v>0</v>
      </c>
      <c r="I10" s="73"/>
      <c r="J10" s="74"/>
      <c r="K10" s="74"/>
      <c r="L10" s="74"/>
      <c r="M10" s="74"/>
      <c r="N10" s="74"/>
      <c r="O10" s="75"/>
      <c r="P10" s="229">
        <f t="shared" si="0"/>
        <v>0</v>
      </c>
      <c r="Q10" s="230" t="str">
        <f t="shared" si="1"/>
        <v>ABS</v>
      </c>
      <c r="S10" s="59"/>
      <c r="T10" s="228" t="s">
        <v>46</v>
      </c>
      <c r="U10" s="175"/>
      <c r="V10" s="220"/>
    </row>
    <row r="11" spans="1:22">
      <c r="A11" s="59">
        <v>9</v>
      </c>
      <c r="B11" s="40">
        <f>'Name List &amp; Instructions'!B11</f>
        <v>0</v>
      </c>
      <c r="C11" s="41">
        <f>'Name List &amp; Instructions'!C11</f>
        <v>0</v>
      </c>
      <c r="D11" s="160">
        <f>'Name List &amp; Instructions'!D11</f>
        <v>0</v>
      </c>
      <c r="E11" s="41">
        <f>'Name List &amp; Instructions'!E11</f>
        <v>0</v>
      </c>
      <c r="F11" s="42">
        <f>'Name List &amp; Instructions'!F11</f>
        <v>0</v>
      </c>
      <c r="G11" s="43">
        <f>'Name List &amp; Instructions'!G11</f>
        <v>0</v>
      </c>
      <c r="H11" s="44">
        <f>'Name List &amp; Instructions'!H11</f>
        <v>0</v>
      </c>
      <c r="I11" s="73"/>
      <c r="J11" s="74"/>
      <c r="K11" s="74"/>
      <c r="L11" s="74"/>
      <c r="M11" s="74"/>
      <c r="N11" s="74"/>
      <c r="O11" s="75"/>
      <c r="P11" s="229">
        <f>(SUM(I11:N11)-MIN(I11:N11)+O11)</f>
        <v>0</v>
      </c>
      <c r="Q11" s="230" t="str">
        <f t="shared" si="1"/>
        <v>ABS</v>
      </c>
    </row>
    <row r="12" spans="1:22">
      <c r="A12" s="59">
        <v>10</v>
      </c>
      <c r="B12" s="40">
        <f>'Name List &amp; Instructions'!B12</f>
        <v>0</v>
      </c>
      <c r="C12" s="41">
        <f>'Name List &amp; Instructions'!C12</f>
        <v>0</v>
      </c>
      <c r="D12" s="160">
        <f>'Name List &amp; Instructions'!D12</f>
        <v>0</v>
      </c>
      <c r="E12" s="41">
        <f>'Name List &amp; Instructions'!E12</f>
        <v>0</v>
      </c>
      <c r="F12" s="42">
        <f>'Name List &amp; Instructions'!F12</f>
        <v>0</v>
      </c>
      <c r="G12" s="43">
        <f>'Name List &amp; Instructions'!G12</f>
        <v>0</v>
      </c>
      <c r="H12" s="44">
        <f>'Name List &amp; Instructions'!H12</f>
        <v>0</v>
      </c>
      <c r="I12" s="73"/>
      <c r="J12" s="74"/>
      <c r="K12" s="74"/>
      <c r="L12" s="74"/>
      <c r="M12" s="74"/>
      <c r="N12" s="74"/>
      <c r="O12" s="75"/>
      <c r="P12" s="229">
        <f>(SUM(I12:N12)-MIN(I12:N12)+O12)</f>
        <v>0</v>
      </c>
      <c r="Q12" s="230" t="str">
        <f t="shared" si="1"/>
        <v>ABS</v>
      </c>
      <c r="T12" s="219" t="s">
        <v>72</v>
      </c>
      <c r="U12" s="218"/>
    </row>
    <row r="13" spans="1:22">
      <c r="A13" s="59">
        <v>11</v>
      </c>
      <c r="B13" s="40">
        <f>'Name List &amp; Instructions'!B13</f>
        <v>0</v>
      </c>
      <c r="C13" s="41">
        <f>'Name List &amp; Instructions'!C13</f>
        <v>0</v>
      </c>
      <c r="D13" s="160">
        <f>'Name List &amp; Instructions'!D13</f>
        <v>0</v>
      </c>
      <c r="E13" s="41">
        <f>'Name List &amp; Instructions'!E13</f>
        <v>0</v>
      </c>
      <c r="F13" s="42">
        <f>'Name List &amp; Instructions'!F13</f>
        <v>0</v>
      </c>
      <c r="G13" s="43">
        <f>'Name List &amp; Instructions'!G13</f>
        <v>0</v>
      </c>
      <c r="H13" s="44">
        <f>'Name List &amp; Instructions'!H13</f>
        <v>0</v>
      </c>
      <c r="I13" s="73"/>
      <c r="J13" s="74"/>
      <c r="K13" s="74"/>
      <c r="L13" s="74"/>
      <c r="M13" s="74"/>
      <c r="N13" s="74"/>
      <c r="O13" s="75"/>
      <c r="P13" s="229">
        <f t="shared" si="0"/>
        <v>0</v>
      </c>
      <c r="Q13" s="230" t="str">
        <f t="shared" si="1"/>
        <v>ABS</v>
      </c>
      <c r="T13" s="219" t="s">
        <v>73</v>
      </c>
      <c r="U13" s="175"/>
    </row>
    <row r="14" spans="1:22">
      <c r="A14" s="59">
        <v>12</v>
      </c>
      <c r="B14" s="40">
        <f>'Name List &amp; Instructions'!B14</f>
        <v>0</v>
      </c>
      <c r="C14" s="41">
        <f>'Name List &amp; Instructions'!C14</f>
        <v>0</v>
      </c>
      <c r="D14" s="160">
        <f>'Name List &amp; Instructions'!D14</f>
        <v>0</v>
      </c>
      <c r="E14" s="41">
        <f>'Name List &amp; Instructions'!E14</f>
        <v>0</v>
      </c>
      <c r="F14" s="42">
        <f>'Name List &amp; Instructions'!F14</f>
        <v>0</v>
      </c>
      <c r="G14" s="43">
        <f>'Name List &amp; Instructions'!G14</f>
        <v>0</v>
      </c>
      <c r="H14" s="44">
        <f>'Name List &amp; Instructions'!H14</f>
        <v>0</v>
      </c>
      <c r="I14" s="73"/>
      <c r="J14" s="74"/>
      <c r="K14" s="74"/>
      <c r="L14" s="74"/>
      <c r="M14" s="74"/>
      <c r="N14" s="74"/>
      <c r="O14" s="75"/>
      <c r="P14" s="229">
        <f>(SUM(I14:N14)-MIN(I14:N14)+O14)</f>
        <v>0</v>
      </c>
      <c r="Q14" s="230" t="str">
        <f t="shared" si="1"/>
        <v>ABS</v>
      </c>
    </row>
    <row r="15" spans="1:22">
      <c r="A15" s="59">
        <v>13</v>
      </c>
      <c r="B15" s="40">
        <f>'Name List &amp; Instructions'!B15</f>
        <v>0</v>
      </c>
      <c r="C15" s="41">
        <f>'Name List &amp; Instructions'!C15</f>
        <v>0</v>
      </c>
      <c r="D15" s="160">
        <f>'Name List &amp; Instructions'!D15</f>
        <v>0</v>
      </c>
      <c r="E15" s="41">
        <f>'Name List &amp; Instructions'!E15</f>
        <v>0</v>
      </c>
      <c r="F15" s="42">
        <f>'Name List &amp; Instructions'!F15</f>
        <v>0</v>
      </c>
      <c r="G15" s="43">
        <f>'Name List &amp; Instructions'!G15</f>
        <v>0</v>
      </c>
      <c r="H15" s="44">
        <f>'Name List &amp; Instructions'!H15</f>
        <v>0</v>
      </c>
      <c r="I15" s="73"/>
      <c r="J15" s="74"/>
      <c r="K15" s="74"/>
      <c r="L15" s="74"/>
      <c r="M15" s="74"/>
      <c r="N15" s="74"/>
      <c r="O15" s="75"/>
      <c r="P15" s="229">
        <f t="shared" si="0"/>
        <v>0</v>
      </c>
      <c r="Q15" s="230" t="str">
        <f t="shared" si="1"/>
        <v>ABS</v>
      </c>
      <c r="T15" s="228" t="s">
        <v>53</v>
      </c>
      <c r="U15" s="220" t="s">
        <v>59</v>
      </c>
    </row>
    <row r="16" spans="1:22">
      <c r="A16" s="59">
        <v>14</v>
      </c>
      <c r="B16" s="40">
        <f>'Name List &amp; Instructions'!B16</f>
        <v>0</v>
      </c>
      <c r="C16" s="41">
        <f>'Name List &amp; Instructions'!C16</f>
        <v>0</v>
      </c>
      <c r="D16" s="160">
        <f>'Name List &amp; Instructions'!D16</f>
        <v>0</v>
      </c>
      <c r="E16" s="41">
        <f>'Name List &amp; Instructions'!E16</f>
        <v>0</v>
      </c>
      <c r="F16" s="42">
        <f>'Name List &amp; Instructions'!F16</f>
        <v>0</v>
      </c>
      <c r="G16" s="43">
        <f>'Name List &amp; Instructions'!G16</f>
        <v>0</v>
      </c>
      <c r="H16" s="44">
        <f>'Name List &amp; Instructions'!H16</f>
        <v>0</v>
      </c>
      <c r="I16" s="73"/>
      <c r="J16" s="74"/>
      <c r="K16" s="74"/>
      <c r="L16" s="74"/>
      <c r="M16" s="74"/>
      <c r="N16" s="74"/>
      <c r="O16" s="75"/>
      <c r="P16" s="229">
        <f t="shared" si="0"/>
        <v>0</v>
      </c>
      <c r="Q16" s="230" t="str">
        <f t="shared" si="1"/>
        <v>ABS</v>
      </c>
    </row>
    <row r="17" spans="1:17">
      <c r="A17" s="59">
        <v>15</v>
      </c>
      <c r="B17" s="40">
        <f>'Name List &amp; Instructions'!B17</f>
        <v>0</v>
      </c>
      <c r="C17" s="41">
        <f>'Name List &amp; Instructions'!C17</f>
        <v>0</v>
      </c>
      <c r="D17" s="160">
        <f>'Name List &amp; Instructions'!D17</f>
        <v>0</v>
      </c>
      <c r="E17" s="41">
        <f>'Name List &amp; Instructions'!E17</f>
        <v>0</v>
      </c>
      <c r="F17" s="42">
        <f>'Name List &amp; Instructions'!F17</f>
        <v>0</v>
      </c>
      <c r="G17" s="43">
        <f>'Name List &amp; Instructions'!G17</f>
        <v>0</v>
      </c>
      <c r="H17" s="44">
        <f>'Name List &amp; Instructions'!H17</f>
        <v>0</v>
      </c>
      <c r="I17" s="73"/>
      <c r="J17" s="74"/>
      <c r="K17" s="74"/>
      <c r="L17" s="74"/>
      <c r="M17" s="74"/>
      <c r="N17" s="74"/>
      <c r="O17" s="75"/>
      <c r="P17" s="229">
        <f t="shared" si="0"/>
        <v>0</v>
      </c>
      <c r="Q17" s="230" t="str">
        <f t="shared" si="1"/>
        <v>ABS</v>
      </c>
    </row>
    <row r="18" spans="1:17">
      <c r="A18" s="59">
        <v>16</v>
      </c>
      <c r="B18" s="40">
        <f>'Name List &amp; Instructions'!B18</f>
        <v>0</v>
      </c>
      <c r="C18" s="41">
        <f>'Name List &amp; Instructions'!C18</f>
        <v>0</v>
      </c>
      <c r="D18" s="160">
        <f>'Name List &amp; Instructions'!D18</f>
        <v>0</v>
      </c>
      <c r="E18" s="41">
        <f>'Name List &amp; Instructions'!E18</f>
        <v>0</v>
      </c>
      <c r="F18" s="42">
        <f>'Name List &amp; Instructions'!F18</f>
        <v>0</v>
      </c>
      <c r="G18" s="43">
        <f>'Name List &amp; Instructions'!G18</f>
        <v>0</v>
      </c>
      <c r="H18" s="44">
        <f>'Name List &amp; Instructions'!H18</f>
        <v>0</v>
      </c>
      <c r="I18" s="73"/>
      <c r="J18" s="74"/>
      <c r="K18" s="74"/>
      <c r="L18" s="74"/>
      <c r="M18" s="74"/>
      <c r="N18" s="74"/>
      <c r="O18" s="75"/>
      <c r="P18" s="229">
        <f t="shared" si="0"/>
        <v>0</v>
      </c>
      <c r="Q18" s="230" t="str">
        <f t="shared" si="1"/>
        <v>ABS</v>
      </c>
    </row>
    <row r="19" spans="1:17">
      <c r="A19" s="59">
        <v>17</v>
      </c>
      <c r="B19" s="40">
        <f>'Name List &amp; Instructions'!B19</f>
        <v>0</v>
      </c>
      <c r="C19" s="41">
        <f>'Name List &amp; Instructions'!C19</f>
        <v>0</v>
      </c>
      <c r="D19" s="160">
        <f>'Name List &amp; Instructions'!D19</f>
        <v>0</v>
      </c>
      <c r="E19" s="41">
        <f>'Name List &amp; Instructions'!E19</f>
        <v>0</v>
      </c>
      <c r="F19" s="42">
        <f>'Name List &amp; Instructions'!F19</f>
        <v>0</v>
      </c>
      <c r="G19" s="43">
        <f>'Name List &amp; Instructions'!G19</f>
        <v>0</v>
      </c>
      <c r="H19" s="44">
        <f>'Name List &amp; Instructions'!H19</f>
        <v>0</v>
      </c>
      <c r="I19" s="73"/>
      <c r="J19" s="74"/>
      <c r="K19" s="74"/>
      <c r="L19" s="74"/>
      <c r="M19" s="74"/>
      <c r="N19" s="74"/>
      <c r="O19" s="75"/>
      <c r="P19" s="229">
        <f t="shared" si="0"/>
        <v>0</v>
      </c>
      <c r="Q19" s="230" t="str">
        <f t="shared" si="1"/>
        <v>ABS</v>
      </c>
    </row>
    <row r="20" spans="1:17">
      <c r="A20" s="59">
        <v>18</v>
      </c>
      <c r="B20" s="40">
        <f>'Name List &amp; Instructions'!B20</f>
        <v>0</v>
      </c>
      <c r="C20" s="41">
        <f>'Name List &amp; Instructions'!C20</f>
        <v>0</v>
      </c>
      <c r="D20" s="160">
        <f>'Name List &amp; Instructions'!D20</f>
        <v>0</v>
      </c>
      <c r="E20" s="41">
        <f>'Name List &amp; Instructions'!E20</f>
        <v>0</v>
      </c>
      <c r="F20" s="42">
        <f>'Name List &amp; Instructions'!F20</f>
        <v>0</v>
      </c>
      <c r="G20" s="43">
        <f>'Name List &amp; Instructions'!G20</f>
        <v>0</v>
      </c>
      <c r="H20" s="44">
        <f>'Name List &amp; Instructions'!H20</f>
        <v>0</v>
      </c>
      <c r="I20" s="73"/>
      <c r="J20" s="74"/>
      <c r="K20" s="74"/>
      <c r="L20" s="74"/>
      <c r="M20" s="74"/>
      <c r="N20" s="74"/>
      <c r="O20" s="75"/>
      <c r="P20" s="229">
        <f>(SUM(I20:N20)-MIN(I20:N20)+O20)</f>
        <v>0</v>
      </c>
      <c r="Q20" s="230" t="str">
        <f t="shared" si="1"/>
        <v>ABS</v>
      </c>
    </row>
    <row r="21" spans="1:17">
      <c r="A21" s="59">
        <v>19</v>
      </c>
      <c r="B21" s="40">
        <f>'Name List &amp; Instructions'!B21</f>
        <v>0</v>
      </c>
      <c r="C21" s="41">
        <f>'Name List &amp; Instructions'!C21</f>
        <v>0</v>
      </c>
      <c r="D21" s="160">
        <f>'Name List &amp; Instructions'!D21</f>
        <v>0</v>
      </c>
      <c r="E21" s="41">
        <f>'Name List &amp; Instructions'!E21</f>
        <v>0</v>
      </c>
      <c r="F21" s="42">
        <f>'Name List &amp; Instructions'!F21</f>
        <v>0</v>
      </c>
      <c r="G21" s="43">
        <f>'Name List &amp; Instructions'!G21</f>
        <v>0</v>
      </c>
      <c r="H21" s="44">
        <f>'Name List &amp; Instructions'!H21</f>
        <v>0</v>
      </c>
      <c r="I21" s="73"/>
      <c r="J21" s="74"/>
      <c r="K21" s="74"/>
      <c r="L21" s="74"/>
      <c r="M21" s="74"/>
      <c r="N21" s="74"/>
      <c r="O21" s="75"/>
      <c r="P21" s="229">
        <f t="shared" si="0"/>
        <v>0</v>
      </c>
      <c r="Q21" s="230" t="str">
        <f t="shared" si="1"/>
        <v>ABS</v>
      </c>
    </row>
    <row r="22" spans="1:17">
      <c r="A22" s="59">
        <v>20</v>
      </c>
      <c r="B22" s="40">
        <f>'Name List &amp; Instructions'!B22</f>
        <v>0</v>
      </c>
      <c r="C22" s="41">
        <f>'Name List &amp; Instructions'!C22</f>
        <v>0</v>
      </c>
      <c r="D22" s="160">
        <f>'Name List &amp; Instructions'!D22</f>
        <v>0</v>
      </c>
      <c r="E22" s="41">
        <f>'Name List &amp; Instructions'!E22</f>
        <v>0</v>
      </c>
      <c r="F22" s="42">
        <f>'Name List &amp; Instructions'!F22</f>
        <v>0</v>
      </c>
      <c r="G22" s="43">
        <f>'Name List &amp; Instructions'!G22</f>
        <v>0</v>
      </c>
      <c r="H22" s="44">
        <f>'Name List &amp; Instructions'!H22</f>
        <v>0</v>
      </c>
      <c r="I22" s="73"/>
      <c r="J22" s="74"/>
      <c r="K22" s="74"/>
      <c r="L22" s="74"/>
      <c r="M22" s="74"/>
      <c r="N22" s="74"/>
      <c r="O22" s="75"/>
      <c r="P22" s="229">
        <f t="shared" si="0"/>
        <v>0</v>
      </c>
      <c r="Q22" s="230" t="str">
        <f t="shared" si="1"/>
        <v>ABS</v>
      </c>
    </row>
    <row r="23" spans="1:17">
      <c r="A23" s="59">
        <v>21</v>
      </c>
      <c r="B23" s="40">
        <f>'Name List &amp; Instructions'!B23</f>
        <v>0</v>
      </c>
      <c r="C23" s="41">
        <f>'Name List &amp; Instructions'!C23</f>
        <v>0</v>
      </c>
      <c r="D23" s="160">
        <f>'Name List &amp; Instructions'!D23</f>
        <v>0</v>
      </c>
      <c r="E23" s="41">
        <f>'Name List &amp; Instructions'!E23</f>
        <v>0</v>
      </c>
      <c r="F23" s="42">
        <f>'Name List &amp; Instructions'!F23</f>
        <v>0</v>
      </c>
      <c r="G23" s="43">
        <f>'Name List &amp; Instructions'!G23</f>
        <v>0</v>
      </c>
      <c r="H23" s="44">
        <f>'Name List &amp; Instructions'!H23</f>
        <v>0</v>
      </c>
      <c r="I23" s="73"/>
      <c r="J23" s="74"/>
      <c r="K23" s="74"/>
      <c r="L23" s="74"/>
      <c r="M23" s="74"/>
      <c r="N23" s="74"/>
      <c r="O23" s="75"/>
      <c r="P23" s="229">
        <f t="shared" si="0"/>
        <v>0</v>
      </c>
      <c r="Q23" s="230" t="str">
        <f t="shared" si="1"/>
        <v>ABS</v>
      </c>
    </row>
    <row r="24" spans="1:17">
      <c r="A24" s="59">
        <v>22</v>
      </c>
      <c r="B24" s="40">
        <f>'Name List &amp; Instructions'!B24</f>
        <v>0</v>
      </c>
      <c r="C24" s="41">
        <f>'Name List &amp; Instructions'!C24</f>
        <v>0</v>
      </c>
      <c r="D24" s="160">
        <f>'Name List &amp; Instructions'!D24</f>
        <v>0</v>
      </c>
      <c r="E24" s="41">
        <f>'Name List &amp; Instructions'!E24</f>
        <v>0</v>
      </c>
      <c r="F24" s="42">
        <f>'Name List &amp; Instructions'!F24</f>
        <v>0</v>
      </c>
      <c r="G24" s="43">
        <f>'Name List &amp; Instructions'!G24</f>
        <v>0</v>
      </c>
      <c r="H24" s="44">
        <f>'Name List &amp; Instructions'!H24</f>
        <v>0</v>
      </c>
      <c r="I24" s="73"/>
      <c r="J24" s="74"/>
      <c r="K24" s="74"/>
      <c r="L24" s="74"/>
      <c r="M24" s="74"/>
      <c r="N24" s="74"/>
      <c r="O24" s="75"/>
      <c r="P24" s="229">
        <f t="shared" si="0"/>
        <v>0</v>
      </c>
      <c r="Q24" s="230" t="str">
        <f t="shared" si="1"/>
        <v>ABS</v>
      </c>
    </row>
    <row r="25" spans="1:17">
      <c r="A25" s="59">
        <v>23</v>
      </c>
      <c r="B25" s="40">
        <f>'Name List &amp; Instructions'!B25</f>
        <v>0</v>
      </c>
      <c r="C25" s="41">
        <f>'Name List &amp; Instructions'!C25</f>
        <v>0</v>
      </c>
      <c r="D25" s="160">
        <f>'Name List &amp; Instructions'!D25</f>
        <v>0</v>
      </c>
      <c r="E25" s="41">
        <f>'Name List &amp; Instructions'!E25</f>
        <v>0</v>
      </c>
      <c r="F25" s="42">
        <f>'Name List &amp; Instructions'!F25</f>
        <v>0</v>
      </c>
      <c r="G25" s="43">
        <f>'Name List &amp; Instructions'!G25</f>
        <v>0</v>
      </c>
      <c r="H25" s="44">
        <f>'Name List &amp; Instructions'!H25</f>
        <v>0</v>
      </c>
      <c r="I25" s="73"/>
      <c r="J25" s="74"/>
      <c r="K25" s="74"/>
      <c r="L25" s="74"/>
      <c r="M25" s="74"/>
      <c r="N25" s="74"/>
      <c r="O25" s="75"/>
      <c r="P25" s="229">
        <f t="shared" si="0"/>
        <v>0</v>
      </c>
      <c r="Q25" s="230" t="str">
        <f t="shared" si="1"/>
        <v>ABS</v>
      </c>
    </row>
    <row r="26" spans="1:17">
      <c r="A26" s="59">
        <v>24</v>
      </c>
      <c r="B26" s="40">
        <f>'Name List &amp; Instructions'!B26</f>
        <v>0</v>
      </c>
      <c r="C26" s="41">
        <f>'Name List &amp; Instructions'!C26</f>
        <v>0</v>
      </c>
      <c r="D26" s="160">
        <f>'Name List &amp; Instructions'!D26</f>
        <v>0</v>
      </c>
      <c r="E26" s="41">
        <f>'Name List &amp; Instructions'!E26</f>
        <v>0</v>
      </c>
      <c r="F26" s="42">
        <f>'Name List &amp; Instructions'!F26</f>
        <v>0</v>
      </c>
      <c r="G26" s="43">
        <f>'Name List &amp; Instructions'!G26</f>
        <v>0</v>
      </c>
      <c r="H26" s="44">
        <f>'Name List &amp; Instructions'!H26</f>
        <v>0</v>
      </c>
      <c r="I26" s="73"/>
      <c r="J26" s="74"/>
      <c r="K26" s="74"/>
      <c r="L26" s="74"/>
      <c r="M26" s="74"/>
      <c r="N26" s="74"/>
      <c r="O26" s="75"/>
      <c r="P26" s="229">
        <f t="shared" si="0"/>
        <v>0</v>
      </c>
      <c r="Q26" s="230" t="str">
        <f t="shared" si="1"/>
        <v>ABS</v>
      </c>
    </row>
    <row r="27" spans="1:17">
      <c r="A27" s="59">
        <v>25</v>
      </c>
      <c r="B27" s="40">
        <f>'Name List &amp; Instructions'!B27</f>
        <v>0</v>
      </c>
      <c r="C27" s="41">
        <f>'Name List &amp; Instructions'!C27</f>
        <v>0</v>
      </c>
      <c r="D27" s="160">
        <f>'Name List &amp; Instructions'!D27</f>
        <v>0</v>
      </c>
      <c r="E27" s="41">
        <f>'Name List &amp; Instructions'!E27</f>
        <v>0</v>
      </c>
      <c r="F27" s="42">
        <f>'Name List &amp; Instructions'!F27</f>
        <v>0</v>
      </c>
      <c r="G27" s="43">
        <f>'Name List &amp; Instructions'!G27</f>
        <v>0</v>
      </c>
      <c r="H27" s="44">
        <f>'Name List &amp; Instructions'!H27</f>
        <v>0</v>
      </c>
      <c r="I27" s="73"/>
      <c r="J27" s="74"/>
      <c r="K27" s="74"/>
      <c r="L27" s="74"/>
      <c r="M27" s="74"/>
      <c r="N27" s="74"/>
      <c r="O27" s="75"/>
      <c r="P27" s="229">
        <f t="shared" ref="P27:P32" si="2">(SUM(I27:N27)-MIN(I27:N27)+O27)</f>
        <v>0</v>
      </c>
      <c r="Q27" s="230" t="str">
        <f t="shared" si="1"/>
        <v>ABS</v>
      </c>
    </row>
    <row r="28" spans="1:17">
      <c r="A28" s="59">
        <v>26</v>
      </c>
      <c r="B28" s="40">
        <f>'Name List &amp; Instructions'!B28</f>
        <v>0</v>
      </c>
      <c r="C28" s="41">
        <f>'Name List &amp; Instructions'!C28</f>
        <v>0</v>
      </c>
      <c r="D28" s="160">
        <f>'Name List &amp; Instructions'!D28</f>
        <v>0</v>
      </c>
      <c r="E28" s="41">
        <f>'Name List &amp; Instructions'!E28</f>
        <v>0</v>
      </c>
      <c r="F28" s="42">
        <f>'Name List &amp; Instructions'!F28</f>
        <v>0</v>
      </c>
      <c r="G28" s="43">
        <f>'Name List &amp; Instructions'!G28</f>
        <v>0</v>
      </c>
      <c r="H28" s="44">
        <f>'Name List &amp; Instructions'!H28</f>
        <v>0</v>
      </c>
      <c r="I28" s="73"/>
      <c r="J28" s="74"/>
      <c r="K28" s="74"/>
      <c r="L28" s="74"/>
      <c r="M28" s="74"/>
      <c r="N28" s="74"/>
      <c r="O28" s="75"/>
      <c r="P28" s="229">
        <f t="shared" si="2"/>
        <v>0</v>
      </c>
      <c r="Q28" s="230" t="str">
        <f t="shared" si="1"/>
        <v>ABS</v>
      </c>
    </row>
    <row r="29" spans="1:17">
      <c r="A29" s="59">
        <v>27</v>
      </c>
      <c r="B29" s="40">
        <f>'Name List &amp; Instructions'!B29</f>
        <v>0</v>
      </c>
      <c r="C29" s="41">
        <f>'Name List &amp; Instructions'!C29</f>
        <v>0</v>
      </c>
      <c r="D29" s="160">
        <f>'Name List &amp; Instructions'!D29</f>
        <v>0</v>
      </c>
      <c r="E29" s="41">
        <f>'Name List &amp; Instructions'!E29</f>
        <v>0</v>
      </c>
      <c r="F29" s="42">
        <f>'Name List &amp; Instructions'!F29</f>
        <v>0</v>
      </c>
      <c r="G29" s="43">
        <f>'Name List &amp; Instructions'!G29</f>
        <v>0</v>
      </c>
      <c r="H29" s="44">
        <f>'Name List &amp; Instructions'!H29</f>
        <v>0</v>
      </c>
      <c r="I29" s="73"/>
      <c r="J29" s="74"/>
      <c r="K29" s="74"/>
      <c r="L29" s="74"/>
      <c r="M29" s="74"/>
      <c r="N29" s="74"/>
      <c r="O29" s="75"/>
      <c r="P29" s="229">
        <f t="shared" si="2"/>
        <v>0</v>
      </c>
      <c r="Q29" s="230" t="str">
        <f t="shared" si="1"/>
        <v>ABS</v>
      </c>
    </row>
    <row r="30" spans="1:17">
      <c r="A30" s="59">
        <v>28</v>
      </c>
      <c r="B30" s="40">
        <f>'Name List &amp; Instructions'!B30</f>
        <v>0</v>
      </c>
      <c r="C30" s="41">
        <f>'Name List &amp; Instructions'!C30</f>
        <v>0</v>
      </c>
      <c r="D30" s="160">
        <f>'Name List &amp; Instructions'!D30</f>
        <v>0</v>
      </c>
      <c r="E30" s="41">
        <f>'Name List &amp; Instructions'!E30</f>
        <v>0</v>
      </c>
      <c r="F30" s="42">
        <f>'Name List &amp; Instructions'!F30</f>
        <v>0</v>
      </c>
      <c r="G30" s="43">
        <f>'Name List &amp; Instructions'!G30</f>
        <v>0</v>
      </c>
      <c r="H30" s="44">
        <f>'Name List &amp; Instructions'!H30</f>
        <v>0</v>
      </c>
      <c r="I30" s="73"/>
      <c r="J30" s="74"/>
      <c r="K30" s="74"/>
      <c r="L30" s="74"/>
      <c r="M30" s="74"/>
      <c r="N30" s="74"/>
      <c r="O30" s="75"/>
      <c r="P30" s="229">
        <f t="shared" si="2"/>
        <v>0</v>
      </c>
      <c r="Q30" s="230" t="str">
        <f t="shared" si="1"/>
        <v>ABS</v>
      </c>
    </row>
    <row r="31" spans="1:17">
      <c r="A31" s="59">
        <v>29</v>
      </c>
      <c r="B31" s="40">
        <f>'Name List &amp; Instructions'!B31</f>
        <v>0</v>
      </c>
      <c r="C31" s="41">
        <f>'Name List &amp; Instructions'!C31</f>
        <v>0</v>
      </c>
      <c r="D31" s="160">
        <f>'Name List &amp; Instructions'!D31</f>
        <v>0</v>
      </c>
      <c r="E31" s="41">
        <f>'Name List &amp; Instructions'!E31</f>
        <v>0</v>
      </c>
      <c r="F31" s="42">
        <f>'Name List &amp; Instructions'!F31</f>
        <v>0</v>
      </c>
      <c r="G31" s="43">
        <f>'Name List &amp; Instructions'!G31</f>
        <v>0</v>
      </c>
      <c r="H31" s="44">
        <f>'Name List &amp; Instructions'!H31</f>
        <v>0</v>
      </c>
      <c r="I31" s="73"/>
      <c r="J31" s="74"/>
      <c r="K31" s="74"/>
      <c r="L31" s="74"/>
      <c r="M31" s="74"/>
      <c r="N31" s="74"/>
      <c r="O31" s="75"/>
      <c r="P31" s="229">
        <f t="shared" si="2"/>
        <v>0</v>
      </c>
      <c r="Q31" s="230" t="str">
        <f t="shared" si="1"/>
        <v>ABS</v>
      </c>
    </row>
    <row r="32" spans="1:17" ht="16.5" thickBot="1">
      <c r="A32" s="59">
        <v>30</v>
      </c>
      <c r="B32" s="45">
        <f>'Name List &amp; Instructions'!B32</f>
        <v>0</v>
      </c>
      <c r="C32" s="46">
        <f>'Name List &amp; Instructions'!C32</f>
        <v>0</v>
      </c>
      <c r="D32" s="161">
        <f>'Name List &amp; Instructions'!D32</f>
        <v>0</v>
      </c>
      <c r="E32" s="46">
        <f>'Name List &amp; Instructions'!E32</f>
        <v>0</v>
      </c>
      <c r="F32" s="47">
        <f>'Name List &amp; Instructions'!F32</f>
        <v>0</v>
      </c>
      <c r="G32" s="48">
        <f>'Name List &amp; Instructions'!G32</f>
        <v>0</v>
      </c>
      <c r="H32" s="49">
        <f>'Name List &amp; Instructions'!H32</f>
        <v>0</v>
      </c>
      <c r="I32" s="76"/>
      <c r="J32" s="77"/>
      <c r="K32" s="77"/>
      <c r="L32" s="77"/>
      <c r="M32" s="77"/>
      <c r="N32" s="77"/>
      <c r="O32" s="78"/>
      <c r="P32" s="231">
        <f t="shared" si="2"/>
        <v>0</v>
      </c>
      <c r="Q32" s="232" t="str">
        <f t="shared" si="1"/>
        <v>ABS</v>
      </c>
    </row>
  </sheetData>
  <sheetProtection password="CC3D" sheet="1" objects="1" scenarios="1"/>
  <mergeCells count="1">
    <mergeCell ref="F2:H2"/>
  </mergeCells>
  <phoneticPr fontId="2" type="noConversion"/>
  <printOptions horizontalCentered="1" verticalCentered="1"/>
  <pageMargins left="0.74803149606299213" right="0.74803149606299213" top="0.82677165354330717" bottom="0.98425196850393704" header="0.51181102362204722" footer="0.51181102362204722"/>
  <pageSetup paperSize="9" orientation="portrait" r:id="rId1"/>
  <headerFooter alignWithMargins="0">
    <oddHeader>&amp;C&amp;"Times New Roman,Regular"&amp;14HONG KONG AIR CADET CORPS
No. 67 JNCOTC
&amp;UPhysical Assessment Result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T32"/>
  <sheetViews>
    <sheetView zoomScaleNormal="100" zoomScalePageLayoutView="150" workbookViewId="0">
      <selection activeCell="T11" activeCellId="3" sqref="I3:N32 T8 T10 T11"/>
    </sheetView>
  </sheetViews>
  <sheetFormatPr defaultColWidth="8.875" defaultRowHeight="15.75"/>
  <cols>
    <col min="1" max="1" width="3.5" style="228" bestFit="1" customWidth="1"/>
    <col min="2" max="2" width="4.625" style="228" bestFit="1" customWidth="1"/>
    <col min="3" max="3" width="6.125" style="228" bestFit="1" customWidth="1"/>
    <col min="4" max="4" width="25" style="158" customWidth="1"/>
    <col min="5" max="5" width="8.125" style="228" bestFit="1" customWidth="1"/>
    <col min="6" max="7" width="3.125" style="228" bestFit="1" customWidth="1"/>
    <col min="8" max="8" width="5.875" style="228" bestFit="1" customWidth="1"/>
    <col min="9" max="9" width="9.125" style="228" bestFit="1" customWidth="1"/>
    <col min="10" max="10" width="9" style="228" bestFit="1" customWidth="1"/>
    <col min="11" max="11" width="9.125" style="228" bestFit="1" customWidth="1"/>
    <col min="12" max="12" width="10.625" style="228" bestFit="1" customWidth="1"/>
    <col min="13" max="13" width="9.5" style="59" bestFit="1" customWidth="1"/>
    <col min="14" max="14" width="9.875" style="228" bestFit="1" customWidth="1"/>
    <col min="15" max="15" width="5.875" style="228" customWidth="1"/>
    <col min="16" max="16" width="10.5" style="228" bestFit="1" customWidth="1"/>
    <col min="17" max="17" width="8.875" style="228"/>
    <col min="18" max="18" width="2.5" style="228" bestFit="1" customWidth="1"/>
    <col min="19" max="19" width="15.5" style="228" customWidth="1"/>
    <col min="20" max="20" width="25" style="228" customWidth="1"/>
    <col min="21" max="16384" width="8.875" style="228"/>
  </cols>
  <sheetData>
    <row r="1" spans="1:20" ht="16.5" thickBot="1"/>
    <row r="2" spans="1:20" ht="32.25" thickBot="1">
      <c r="A2" s="59"/>
      <c r="B2" s="195" t="s">
        <v>0</v>
      </c>
      <c r="C2" s="196" t="s">
        <v>2</v>
      </c>
      <c r="D2" s="196" t="s">
        <v>1</v>
      </c>
      <c r="E2" s="196" t="s">
        <v>23</v>
      </c>
      <c r="F2" s="200" t="s">
        <v>3</v>
      </c>
      <c r="G2" s="201"/>
      <c r="H2" s="202"/>
      <c r="I2" s="233" t="s">
        <v>7</v>
      </c>
      <c r="J2" s="234" t="s">
        <v>8</v>
      </c>
      <c r="K2" s="234" t="s">
        <v>9</v>
      </c>
      <c r="L2" s="234" t="s">
        <v>10</v>
      </c>
      <c r="M2" s="234" t="s">
        <v>11</v>
      </c>
      <c r="N2" s="235" t="s">
        <v>12</v>
      </c>
      <c r="O2" s="236" t="s">
        <v>4</v>
      </c>
      <c r="P2" s="237"/>
      <c r="R2" s="59"/>
      <c r="S2" s="224" t="s">
        <v>41</v>
      </c>
      <c r="T2" s="225"/>
    </row>
    <row r="3" spans="1:20">
      <c r="A3" s="59">
        <v>1</v>
      </c>
      <c r="B3" s="33">
        <f>'Name List &amp; Instructions'!B3</f>
        <v>0</v>
      </c>
      <c r="C3" s="34">
        <f>'Name List &amp; Instructions'!C3</f>
        <v>0</v>
      </c>
      <c r="D3" s="159">
        <f>'Name List &amp; Instructions'!D3</f>
        <v>0</v>
      </c>
      <c r="E3" s="34">
        <f>'Name List &amp; Instructions'!E3</f>
        <v>0</v>
      </c>
      <c r="F3" s="35">
        <f>'Name List &amp; Instructions'!F3</f>
        <v>0</v>
      </c>
      <c r="G3" s="36">
        <f>'Name List &amp; Instructions'!G3</f>
        <v>0</v>
      </c>
      <c r="H3" s="37">
        <f>'Name List &amp; Instructions'!H3</f>
        <v>0</v>
      </c>
      <c r="I3" s="89"/>
      <c r="J3" s="90"/>
      <c r="K3" s="90"/>
      <c r="L3" s="90"/>
      <c r="M3" s="90"/>
      <c r="N3" s="91"/>
      <c r="O3" s="238">
        <f>SUM(I3:N3)</f>
        <v>0</v>
      </c>
      <c r="P3" s="227" t="str">
        <f>IF(COUNTIF(I3:N3,0)=6,"ABS",IF(O3&gt;52,"A",IF(O3&gt;44,"B",IF(O3&gt;36,"C","D"))))</f>
        <v>D</v>
      </c>
      <c r="T3" s="225"/>
    </row>
    <row r="4" spans="1:20">
      <c r="A4" s="59">
        <v>2</v>
      </c>
      <c r="B4" s="40">
        <f>'Name List &amp; Instructions'!B4</f>
        <v>0</v>
      </c>
      <c r="C4" s="41">
        <f>'Name List &amp; Instructions'!C4</f>
        <v>0</v>
      </c>
      <c r="D4" s="160">
        <f>'Name List &amp; Instructions'!D4</f>
        <v>0</v>
      </c>
      <c r="E4" s="41">
        <f>'Name List &amp; Instructions'!E4</f>
        <v>0</v>
      </c>
      <c r="F4" s="42">
        <f>'Name List &amp; Instructions'!F4</f>
        <v>0</v>
      </c>
      <c r="G4" s="43">
        <f>'Name List &amp; Instructions'!G4</f>
        <v>0</v>
      </c>
      <c r="H4" s="44">
        <f>'Name List &amp; Instructions'!H4</f>
        <v>0</v>
      </c>
      <c r="I4" s="92"/>
      <c r="J4" s="93"/>
      <c r="K4" s="93"/>
      <c r="L4" s="93"/>
      <c r="M4" s="93"/>
      <c r="N4" s="94"/>
      <c r="O4" s="239">
        <f>SUM(I4:N4)</f>
        <v>0</v>
      </c>
      <c r="P4" s="230" t="str">
        <f t="shared" ref="P4:P32" si="0">IF(COUNTIF(I4:N4,0)=6,"ABS",IF(O4&gt;52,"A",IF(O4&gt;44,"B",IF(O4&gt;36,"C","D"))))</f>
        <v>D</v>
      </c>
      <c r="R4" s="59">
        <v>1</v>
      </c>
      <c r="S4" s="228" t="s">
        <v>47</v>
      </c>
      <c r="T4" s="225"/>
    </row>
    <row r="5" spans="1:20">
      <c r="A5" s="59">
        <v>3</v>
      </c>
      <c r="B5" s="40">
        <f>'Name List &amp; Instructions'!B5</f>
        <v>0</v>
      </c>
      <c r="C5" s="41">
        <f>'Name List &amp; Instructions'!C5</f>
        <v>0</v>
      </c>
      <c r="D5" s="160">
        <f>'Name List &amp; Instructions'!D5</f>
        <v>0</v>
      </c>
      <c r="E5" s="41">
        <f>'Name List &amp; Instructions'!E5</f>
        <v>0</v>
      </c>
      <c r="F5" s="42">
        <f>'Name List &amp; Instructions'!F5</f>
        <v>0</v>
      </c>
      <c r="G5" s="43">
        <f>'Name List &amp; Instructions'!G5</f>
        <v>0</v>
      </c>
      <c r="H5" s="44">
        <f>'Name List &amp; Instructions'!H5</f>
        <v>0</v>
      </c>
      <c r="I5" s="92"/>
      <c r="J5" s="93"/>
      <c r="K5" s="93"/>
      <c r="L5" s="93"/>
      <c r="M5" s="93"/>
      <c r="N5" s="94"/>
      <c r="O5" s="239">
        <f>SUM(I5:N5)</f>
        <v>0</v>
      </c>
      <c r="P5" s="230" t="str">
        <f t="shared" si="0"/>
        <v>D</v>
      </c>
      <c r="T5" s="225"/>
    </row>
    <row r="6" spans="1:20">
      <c r="A6" s="59">
        <v>4</v>
      </c>
      <c r="B6" s="40">
        <f>'Name List &amp; Instructions'!B6</f>
        <v>0</v>
      </c>
      <c r="C6" s="41">
        <f>'Name List &amp; Instructions'!C6</f>
        <v>0</v>
      </c>
      <c r="D6" s="160">
        <f>'Name List &amp; Instructions'!D6</f>
        <v>0</v>
      </c>
      <c r="E6" s="41">
        <f>'Name List &amp; Instructions'!E6</f>
        <v>0</v>
      </c>
      <c r="F6" s="42">
        <f>'Name List &amp; Instructions'!F6</f>
        <v>0</v>
      </c>
      <c r="G6" s="43">
        <f>'Name List &amp; Instructions'!G6</f>
        <v>0</v>
      </c>
      <c r="H6" s="44">
        <f>'Name List &amp; Instructions'!H6</f>
        <v>0</v>
      </c>
      <c r="I6" s="92"/>
      <c r="J6" s="93"/>
      <c r="K6" s="93"/>
      <c r="L6" s="93"/>
      <c r="M6" s="93"/>
      <c r="N6" s="94"/>
      <c r="O6" s="239">
        <f>SUM(I6:N6)</f>
        <v>0</v>
      </c>
      <c r="P6" s="230" t="str">
        <f t="shared" si="0"/>
        <v>D</v>
      </c>
      <c r="R6" s="59">
        <v>2</v>
      </c>
      <c r="S6" s="219" t="s">
        <v>51</v>
      </c>
      <c r="T6" s="225"/>
    </row>
    <row r="7" spans="1:20">
      <c r="A7" s="59">
        <v>5</v>
      </c>
      <c r="B7" s="40">
        <f>'Name List &amp; Instructions'!B7</f>
        <v>0</v>
      </c>
      <c r="C7" s="41">
        <f>'Name List &amp; Instructions'!C7</f>
        <v>0</v>
      </c>
      <c r="D7" s="160">
        <f>'Name List &amp; Instructions'!D7</f>
        <v>0</v>
      </c>
      <c r="E7" s="41">
        <f>'Name List &amp; Instructions'!E7</f>
        <v>0</v>
      </c>
      <c r="F7" s="42">
        <f>'Name List &amp; Instructions'!F7</f>
        <v>0</v>
      </c>
      <c r="G7" s="43">
        <f>'Name List &amp; Instructions'!G7</f>
        <v>0</v>
      </c>
      <c r="H7" s="44">
        <f>'Name List &amp; Instructions'!H7</f>
        <v>0</v>
      </c>
      <c r="I7" s="95"/>
      <c r="J7" s="96"/>
      <c r="K7" s="96"/>
      <c r="L7" s="96"/>
      <c r="M7" s="96"/>
      <c r="N7" s="97"/>
      <c r="O7" s="239">
        <f>SUM(I7:N7)</f>
        <v>0</v>
      </c>
      <c r="P7" s="230" t="str">
        <f t="shared" si="0"/>
        <v>D</v>
      </c>
      <c r="T7" s="225"/>
    </row>
    <row r="8" spans="1:20">
      <c r="A8" s="59">
        <v>6</v>
      </c>
      <c r="B8" s="40">
        <f>'Name List &amp; Instructions'!B8</f>
        <v>0</v>
      </c>
      <c r="C8" s="41">
        <f>'Name List &amp; Instructions'!C8</f>
        <v>0</v>
      </c>
      <c r="D8" s="160">
        <f>'Name List &amp; Instructions'!D8</f>
        <v>0</v>
      </c>
      <c r="E8" s="41">
        <f>'Name List &amp; Instructions'!E8</f>
        <v>0</v>
      </c>
      <c r="F8" s="42">
        <f>'Name List &amp; Instructions'!F8</f>
        <v>0</v>
      </c>
      <c r="G8" s="43">
        <f>'Name List &amp; Instructions'!G8</f>
        <v>0</v>
      </c>
      <c r="H8" s="44">
        <f>'Name List &amp; Instructions'!H8</f>
        <v>0</v>
      </c>
      <c r="I8" s="95"/>
      <c r="J8" s="96"/>
      <c r="K8" s="96"/>
      <c r="L8" s="96"/>
      <c r="M8" s="96"/>
      <c r="N8" s="97"/>
      <c r="O8" s="239">
        <f t="shared" ref="O8:O23" si="1">SUM(I8:N8)</f>
        <v>0</v>
      </c>
      <c r="P8" s="230" t="str">
        <f t="shared" si="0"/>
        <v>D</v>
      </c>
      <c r="R8" s="59"/>
      <c r="S8" s="228" t="s">
        <v>46</v>
      </c>
      <c r="T8" s="175"/>
    </row>
    <row r="9" spans="1:20">
      <c r="A9" s="59">
        <v>7</v>
      </c>
      <c r="B9" s="40">
        <f>'Name List &amp; Instructions'!B9</f>
        <v>0</v>
      </c>
      <c r="C9" s="41">
        <f>'Name List &amp; Instructions'!C9</f>
        <v>0</v>
      </c>
      <c r="D9" s="160">
        <f>'Name List &amp; Instructions'!D9</f>
        <v>0</v>
      </c>
      <c r="E9" s="41">
        <f>'Name List &amp; Instructions'!E9</f>
        <v>0</v>
      </c>
      <c r="F9" s="42">
        <f>'Name List &amp; Instructions'!F9</f>
        <v>0</v>
      </c>
      <c r="G9" s="43">
        <f>'Name List &amp; Instructions'!G9</f>
        <v>0</v>
      </c>
      <c r="H9" s="44">
        <f>'Name List &amp; Instructions'!H9</f>
        <v>0</v>
      </c>
      <c r="I9" s="95"/>
      <c r="J9" s="96"/>
      <c r="K9" s="96"/>
      <c r="L9" s="96"/>
      <c r="M9" s="96"/>
      <c r="N9" s="97"/>
      <c r="O9" s="239">
        <f t="shared" si="1"/>
        <v>0</v>
      </c>
      <c r="P9" s="230" t="str">
        <f t="shared" si="0"/>
        <v>D</v>
      </c>
    </row>
    <row r="10" spans="1:20">
      <c r="A10" s="59">
        <v>8</v>
      </c>
      <c r="B10" s="40">
        <f>'Name List &amp; Instructions'!B10</f>
        <v>0</v>
      </c>
      <c r="C10" s="41">
        <f>'Name List &amp; Instructions'!C10</f>
        <v>0</v>
      </c>
      <c r="D10" s="160">
        <f>'Name List &amp; Instructions'!D10</f>
        <v>0</v>
      </c>
      <c r="E10" s="41">
        <f>'Name List &amp; Instructions'!E10</f>
        <v>0</v>
      </c>
      <c r="F10" s="42">
        <f>'Name List &amp; Instructions'!F10</f>
        <v>0</v>
      </c>
      <c r="G10" s="43">
        <f>'Name List &amp; Instructions'!G10</f>
        <v>0</v>
      </c>
      <c r="H10" s="44">
        <f>'Name List &amp; Instructions'!H10</f>
        <v>0</v>
      </c>
      <c r="I10" s="95"/>
      <c r="J10" s="96"/>
      <c r="K10" s="96"/>
      <c r="L10" s="96"/>
      <c r="M10" s="96"/>
      <c r="N10" s="97"/>
      <c r="O10" s="239">
        <f t="shared" si="1"/>
        <v>0</v>
      </c>
      <c r="P10" s="230" t="str">
        <f t="shared" si="0"/>
        <v>D</v>
      </c>
      <c r="R10" s="59"/>
      <c r="S10" s="228" t="s">
        <v>74</v>
      </c>
      <c r="T10" s="218"/>
    </row>
    <row r="11" spans="1:20">
      <c r="A11" s="59">
        <v>9</v>
      </c>
      <c r="B11" s="40">
        <f>'Name List &amp; Instructions'!B11</f>
        <v>0</v>
      </c>
      <c r="C11" s="41">
        <f>'Name List &amp; Instructions'!C11</f>
        <v>0</v>
      </c>
      <c r="D11" s="160">
        <f>'Name List &amp; Instructions'!D11</f>
        <v>0</v>
      </c>
      <c r="E11" s="41">
        <f>'Name List &amp; Instructions'!E11</f>
        <v>0</v>
      </c>
      <c r="F11" s="42">
        <f>'Name List &amp; Instructions'!F11</f>
        <v>0</v>
      </c>
      <c r="G11" s="43">
        <f>'Name List &amp; Instructions'!G11</f>
        <v>0</v>
      </c>
      <c r="H11" s="44">
        <f>'Name List &amp; Instructions'!H11</f>
        <v>0</v>
      </c>
      <c r="I11" s="95"/>
      <c r="J11" s="96"/>
      <c r="K11" s="96"/>
      <c r="L11" s="96"/>
      <c r="M11" s="96"/>
      <c r="N11" s="97"/>
      <c r="O11" s="239">
        <f t="shared" si="1"/>
        <v>0</v>
      </c>
      <c r="P11" s="230" t="str">
        <f t="shared" si="0"/>
        <v>D</v>
      </c>
      <c r="S11" s="228" t="s">
        <v>73</v>
      </c>
      <c r="T11" s="175"/>
    </row>
    <row r="12" spans="1:20">
      <c r="A12" s="59">
        <v>10</v>
      </c>
      <c r="B12" s="40">
        <f>'Name List &amp; Instructions'!B12</f>
        <v>0</v>
      </c>
      <c r="C12" s="41">
        <f>'Name List &amp; Instructions'!C12</f>
        <v>0</v>
      </c>
      <c r="D12" s="160">
        <f>'Name List &amp; Instructions'!D12</f>
        <v>0</v>
      </c>
      <c r="E12" s="41">
        <f>'Name List &amp; Instructions'!E12</f>
        <v>0</v>
      </c>
      <c r="F12" s="42">
        <f>'Name List &amp; Instructions'!F12</f>
        <v>0</v>
      </c>
      <c r="G12" s="43">
        <f>'Name List &amp; Instructions'!G12</f>
        <v>0</v>
      </c>
      <c r="H12" s="44">
        <f>'Name List &amp; Instructions'!H12</f>
        <v>0</v>
      </c>
      <c r="I12" s="95"/>
      <c r="J12" s="96"/>
      <c r="K12" s="96"/>
      <c r="L12" s="96"/>
      <c r="M12" s="96"/>
      <c r="N12" s="97"/>
      <c r="O12" s="239">
        <f t="shared" si="1"/>
        <v>0</v>
      </c>
      <c r="P12" s="230" t="str">
        <f t="shared" si="0"/>
        <v>D</v>
      </c>
    </row>
    <row r="13" spans="1:20">
      <c r="A13" s="59">
        <v>11</v>
      </c>
      <c r="B13" s="40">
        <f>'Name List &amp; Instructions'!B13</f>
        <v>0</v>
      </c>
      <c r="C13" s="41">
        <f>'Name List &amp; Instructions'!C13</f>
        <v>0</v>
      </c>
      <c r="D13" s="160">
        <f>'Name List &amp; Instructions'!D13</f>
        <v>0</v>
      </c>
      <c r="E13" s="41">
        <f>'Name List &amp; Instructions'!E13</f>
        <v>0</v>
      </c>
      <c r="F13" s="42">
        <f>'Name List &amp; Instructions'!F13</f>
        <v>0</v>
      </c>
      <c r="G13" s="43">
        <f>'Name List &amp; Instructions'!G13</f>
        <v>0</v>
      </c>
      <c r="H13" s="44">
        <f>'Name List &amp; Instructions'!H13</f>
        <v>0</v>
      </c>
      <c r="I13" s="95"/>
      <c r="J13" s="96"/>
      <c r="K13" s="96"/>
      <c r="L13" s="96"/>
      <c r="M13" s="96"/>
      <c r="N13" s="97"/>
      <c r="O13" s="239">
        <f t="shared" si="1"/>
        <v>0</v>
      </c>
      <c r="P13" s="230" t="str">
        <f t="shared" si="0"/>
        <v>D</v>
      </c>
      <c r="S13" s="228" t="s">
        <v>53</v>
      </c>
      <c r="T13" s="220" t="s">
        <v>60</v>
      </c>
    </row>
    <row r="14" spans="1:20">
      <c r="A14" s="59">
        <v>12</v>
      </c>
      <c r="B14" s="40">
        <f>'Name List &amp; Instructions'!B14</f>
        <v>0</v>
      </c>
      <c r="C14" s="41">
        <f>'Name List &amp; Instructions'!C14</f>
        <v>0</v>
      </c>
      <c r="D14" s="160">
        <f>'Name List &amp; Instructions'!D14</f>
        <v>0</v>
      </c>
      <c r="E14" s="41">
        <f>'Name List &amp; Instructions'!E14</f>
        <v>0</v>
      </c>
      <c r="F14" s="42">
        <f>'Name List &amp; Instructions'!F14</f>
        <v>0</v>
      </c>
      <c r="G14" s="43">
        <f>'Name List &amp; Instructions'!G14</f>
        <v>0</v>
      </c>
      <c r="H14" s="44">
        <f>'Name List &amp; Instructions'!H14</f>
        <v>0</v>
      </c>
      <c r="I14" s="95"/>
      <c r="J14" s="96"/>
      <c r="K14" s="96"/>
      <c r="L14" s="96"/>
      <c r="M14" s="96"/>
      <c r="N14" s="97"/>
      <c r="O14" s="239">
        <f t="shared" si="1"/>
        <v>0</v>
      </c>
      <c r="P14" s="230" t="str">
        <f t="shared" si="0"/>
        <v>D</v>
      </c>
    </row>
    <row r="15" spans="1:20">
      <c r="A15" s="59">
        <v>13</v>
      </c>
      <c r="B15" s="40">
        <f>'Name List &amp; Instructions'!B15</f>
        <v>0</v>
      </c>
      <c r="C15" s="41">
        <f>'Name List &amp; Instructions'!C15</f>
        <v>0</v>
      </c>
      <c r="D15" s="160">
        <f>'Name List &amp; Instructions'!D15</f>
        <v>0</v>
      </c>
      <c r="E15" s="41">
        <f>'Name List &amp; Instructions'!E15</f>
        <v>0</v>
      </c>
      <c r="F15" s="42">
        <f>'Name List &amp; Instructions'!F15</f>
        <v>0</v>
      </c>
      <c r="G15" s="43">
        <f>'Name List &amp; Instructions'!G15</f>
        <v>0</v>
      </c>
      <c r="H15" s="44">
        <f>'Name List &amp; Instructions'!H15</f>
        <v>0</v>
      </c>
      <c r="I15" s="95"/>
      <c r="J15" s="96"/>
      <c r="K15" s="96"/>
      <c r="L15" s="96"/>
      <c r="M15" s="96"/>
      <c r="N15" s="97"/>
      <c r="O15" s="239">
        <f t="shared" si="1"/>
        <v>0</v>
      </c>
      <c r="P15" s="230" t="str">
        <f t="shared" si="0"/>
        <v>D</v>
      </c>
    </row>
    <row r="16" spans="1:20">
      <c r="A16" s="59">
        <v>14</v>
      </c>
      <c r="B16" s="40">
        <f>'Name List &amp; Instructions'!B16</f>
        <v>0</v>
      </c>
      <c r="C16" s="41">
        <f>'Name List &amp; Instructions'!C16</f>
        <v>0</v>
      </c>
      <c r="D16" s="160">
        <f>'Name List &amp; Instructions'!D16</f>
        <v>0</v>
      </c>
      <c r="E16" s="41">
        <f>'Name List &amp; Instructions'!E16</f>
        <v>0</v>
      </c>
      <c r="F16" s="42">
        <f>'Name List &amp; Instructions'!F16</f>
        <v>0</v>
      </c>
      <c r="G16" s="43">
        <f>'Name List &amp; Instructions'!G16</f>
        <v>0</v>
      </c>
      <c r="H16" s="44">
        <f>'Name List &amp; Instructions'!H16</f>
        <v>0</v>
      </c>
      <c r="I16" s="95"/>
      <c r="J16" s="96"/>
      <c r="K16" s="96"/>
      <c r="L16" s="96"/>
      <c r="M16" s="96"/>
      <c r="N16" s="97"/>
      <c r="O16" s="239">
        <f t="shared" si="1"/>
        <v>0</v>
      </c>
      <c r="P16" s="230" t="str">
        <f t="shared" si="0"/>
        <v>D</v>
      </c>
    </row>
    <row r="17" spans="1:16">
      <c r="A17" s="59">
        <v>15</v>
      </c>
      <c r="B17" s="40">
        <f>'Name List &amp; Instructions'!B17</f>
        <v>0</v>
      </c>
      <c r="C17" s="41">
        <f>'Name List &amp; Instructions'!C17</f>
        <v>0</v>
      </c>
      <c r="D17" s="160">
        <f>'Name List &amp; Instructions'!D17</f>
        <v>0</v>
      </c>
      <c r="E17" s="41">
        <f>'Name List &amp; Instructions'!E17</f>
        <v>0</v>
      </c>
      <c r="F17" s="42">
        <f>'Name List &amp; Instructions'!F17</f>
        <v>0</v>
      </c>
      <c r="G17" s="43">
        <f>'Name List &amp; Instructions'!G17</f>
        <v>0</v>
      </c>
      <c r="H17" s="44">
        <f>'Name List &amp; Instructions'!H17</f>
        <v>0</v>
      </c>
      <c r="I17" s="95"/>
      <c r="J17" s="96"/>
      <c r="K17" s="96"/>
      <c r="L17" s="96"/>
      <c r="M17" s="96"/>
      <c r="N17" s="97"/>
      <c r="O17" s="239">
        <f t="shared" si="1"/>
        <v>0</v>
      </c>
      <c r="P17" s="230" t="str">
        <f t="shared" si="0"/>
        <v>D</v>
      </c>
    </row>
    <row r="18" spans="1:16">
      <c r="A18" s="59">
        <v>16</v>
      </c>
      <c r="B18" s="40">
        <f>'Name List &amp; Instructions'!B18</f>
        <v>0</v>
      </c>
      <c r="C18" s="41">
        <f>'Name List &amp; Instructions'!C18</f>
        <v>0</v>
      </c>
      <c r="D18" s="160">
        <f>'Name List &amp; Instructions'!D18</f>
        <v>0</v>
      </c>
      <c r="E18" s="41">
        <f>'Name List &amp; Instructions'!E18</f>
        <v>0</v>
      </c>
      <c r="F18" s="42">
        <f>'Name List &amp; Instructions'!F18</f>
        <v>0</v>
      </c>
      <c r="G18" s="43">
        <f>'Name List &amp; Instructions'!G18</f>
        <v>0</v>
      </c>
      <c r="H18" s="44">
        <f>'Name List &amp; Instructions'!H18</f>
        <v>0</v>
      </c>
      <c r="I18" s="95"/>
      <c r="J18" s="96"/>
      <c r="K18" s="96"/>
      <c r="L18" s="96"/>
      <c r="M18" s="96"/>
      <c r="N18" s="97"/>
      <c r="O18" s="239">
        <f t="shared" si="1"/>
        <v>0</v>
      </c>
      <c r="P18" s="230" t="str">
        <f t="shared" si="0"/>
        <v>D</v>
      </c>
    </row>
    <row r="19" spans="1:16">
      <c r="A19" s="59">
        <v>17</v>
      </c>
      <c r="B19" s="40">
        <f>'Name List &amp; Instructions'!B19</f>
        <v>0</v>
      </c>
      <c r="C19" s="41">
        <f>'Name List &amp; Instructions'!C19</f>
        <v>0</v>
      </c>
      <c r="D19" s="160">
        <f>'Name List &amp; Instructions'!D19</f>
        <v>0</v>
      </c>
      <c r="E19" s="41">
        <f>'Name List &amp; Instructions'!E19</f>
        <v>0</v>
      </c>
      <c r="F19" s="42">
        <f>'Name List &amp; Instructions'!F19</f>
        <v>0</v>
      </c>
      <c r="G19" s="43">
        <f>'Name List &amp; Instructions'!G19</f>
        <v>0</v>
      </c>
      <c r="H19" s="44">
        <f>'Name List &amp; Instructions'!H19</f>
        <v>0</v>
      </c>
      <c r="I19" s="95"/>
      <c r="J19" s="96"/>
      <c r="K19" s="96"/>
      <c r="L19" s="96"/>
      <c r="M19" s="96"/>
      <c r="N19" s="97"/>
      <c r="O19" s="239">
        <f t="shared" si="1"/>
        <v>0</v>
      </c>
      <c r="P19" s="230" t="str">
        <f t="shared" si="0"/>
        <v>D</v>
      </c>
    </row>
    <row r="20" spans="1:16">
      <c r="A20" s="59">
        <v>18</v>
      </c>
      <c r="B20" s="40">
        <f>'Name List &amp; Instructions'!B20</f>
        <v>0</v>
      </c>
      <c r="C20" s="41">
        <f>'Name List &amp; Instructions'!C20</f>
        <v>0</v>
      </c>
      <c r="D20" s="160">
        <f>'Name List &amp; Instructions'!D20</f>
        <v>0</v>
      </c>
      <c r="E20" s="41">
        <f>'Name List &amp; Instructions'!E20</f>
        <v>0</v>
      </c>
      <c r="F20" s="42">
        <f>'Name List &amp; Instructions'!F20</f>
        <v>0</v>
      </c>
      <c r="G20" s="43">
        <f>'Name List &amp; Instructions'!G20</f>
        <v>0</v>
      </c>
      <c r="H20" s="44">
        <f>'Name List &amp; Instructions'!H20</f>
        <v>0</v>
      </c>
      <c r="I20" s="95"/>
      <c r="J20" s="96"/>
      <c r="K20" s="96"/>
      <c r="L20" s="96"/>
      <c r="M20" s="96"/>
      <c r="N20" s="97"/>
      <c r="O20" s="239">
        <f t="shared" si="1"/>
        <v>0</v>
      </c>
      <c r="P20" s="230" t="str">
        <f t="shared" si="0"/>
        <v>D</v>
      </c>
    </row>
    <row r="21" spans="1:16">
      <c r="A21" s="59">
        <v>19</v>
      </c>
      <c r="B21" s="40">
        <f>'Name List &amp; Instructions'!B21</f>
        <v>0</v>
      </c>
      <c r="C21" s="41">
        <f>'Name List &amp; Instructions'!C21</f>
        <v>0</v>
      </c>
      <c r="D21" s="160">
        <f>'Name List &amp; Instructions'!D21</f>
        <v>0</v>
      </c>
      <c r="E21" s="41">
        <f>'Name List &amp; Instructions'!E21</f>
        <v>0</v>
      </c>
      <c r="F21" s="42">
        <f>'Name List &amp; Instructions'!F21</f>
        <v>0</v>
      </c>
      <c r="G21" s="43">
        <f>'Name List &amp; Instructions'!G21</f>
        <v>0</v>
      </c>
      <c r="H21" s="44">
        <f>'Name List &amp; Instructions'!H21</f>
        <v>0</v>
      </c>
      <c r="I21" s="95"/>
      <c r="J21" s="96"/>
      <c r="K21" s="96"/>
      <c r="L21" s="96"/>
      <c r="M21" s="96"/>
      <c r="N21" s="97"/>
      <c r="O21" s="239">
        <f t="shared" si="1"/>
        <v>0</v>
      </c>
      <c r="P21" s="230" t="str">
        <f t="shared" si="0"/>
        <v>D</v>
      </c>
    </row>
    <row r="22" spans="1:16">
      <c r="A22" s="59">
        <v>20</v>
      </c>
      <c r="B22" s="40">
        <f>'Name List &amp; Instructions'!B22</f>
        <v>0</v>
      </c>
      <c r="C22" s="41">
        <f>'Name List &amp; Instructions'!C22</f>
        <v>0</v>
      </c>
      <c r="D22" s="160">
        <f>'Name List &amp; Instructions'!D22</f>
        <v>0</v>
      </c>
      <c r="E22" s="41">
        <f>'Name List &amp; Instructions'!E22</f>
        <v>0</v>
      </c>
      <c r="F22" s="42">
        <f>'Name List &amp; Instructions'!F22</f>
        <v>0</v>
      </c>
      <c r="G22" s="43">
        <f>'Name List &amp; Instructions'!G22</f>
        <v>0</v>
      </c>
      <c r="H22" s="44">
        <f>'Name List &amp; Instructions'!H22</f>
        <v>0</v>
      </c>
      <c r="I22" s="95"/>
      <c r="J22" s="96"/>
      <c r="K22" s="96"/>
      <c r="L22" s="96"/>
      <c r="M22" s="96"/>
      <c r="N22" s="97"/>
      <c r="O22" s="239">
        <f t="shared" si="1"/>
        <v>0</v>
      </c>
      <c r="P22" s="230" t="str">
        <f t="shared" si="0"/>
        <v>D</v>
      </c>
    </row>
    <row r="23" spans="1:16">
      <c r="A23" s="59">
        <v>21</v>
      </c>
      <c r="B23" s="40">
        <f>'Name List &amp; Instructions'!B23</f>
        <v>0</v>
      </c>
      <c r="C23" s="41">
        <f>'Name List &amp; Instructions'!C23</f>
        <v>0</v>
      </c>
      <c r="D23" s="160">
        <f>'Name List &amp; Instructions'!D23</f>
        <v>0</v>
      </c>
      <c r="E23" s="41">
        <f>'Name List &amp; Instructions'!E23</f>
        <v>0</v>
      </c>
      <c r="F23" s="42">
        <f>'Name List &amp; Instructions'!F23</f>
        <v>0</v>
      </c>
      <c r="G23" s="43">
        <f>'Name List &amp; Instructions'!G23</f>
        <v>0</v>
      </c>
      <c r="H23" s="44">
        <f>'Name List &amp; Instructions'!H23</f>
        <v>0</v>
      </c>
      <c r="I23" s="95"/>
      <c r="J23" s="96"/>
      <c r="K23" s="96"/>
      <c r="L23" s="96"/>
      <c r="M23" s="96"/>
      <c r="N23" s="97"/>
      <c r="O23" s="239">
        <f t="shared" si="1"/>
        <v>0</v>
      </c>
      <c r="P23" s="230" t="str">
        <f t="shared" si="0"/>
        <v>D</v>
      </c>
    </row>
    <row r="24" spans="1:16">
      <c r="A24" s="59">
        <v>22</v>
      </c>
      <c r="B24" s="40">
        <f>'Name List &amp; Instructions'!B24</f>
        <v>0</v>
      </c>
      <c r="C24" s="41">
        <f>'Name List &amp; Instructions'!C24</f>
        <v>0</v>
      </c>
      <c r="D24" s="160">
        <f>'Name List &amp; Instructions'!D24</f>
        <v>0</v>
      </c>
      <c r="E24" s="41">
        <f>'Name List &amp; Instructions'!E24</f>
        <v>0</v>
      </c>
      <c r="F24" s="42">
        <f>'Name List &amp; Instructions'!F24</f>
        <v>0</v>
      </c>
      <c r="G24" s="43">
        <f>'Name List &amp; Instructions'!G24</f>
        <v>0</v>
      </c>
      <c r="H24" s="44">
        <f>'Name List &amp; Instructions'!H24</f>
        <v>0</v>
      </c>
      <c r="I24" s="95"/>
      <c r="J24" s="96"/>
      <c r="K24" s="96"/>
      <c r="L24" s="96"/>
      <c r="M24" s="96"/>
      <c r="N24" s="97"/>
      <c r="O24" s="239">
        <f t="shared" ref="O24:O32" si="2">SUM(I24:N24)</f>
        <v>0</v>
      </c>
      <c r="P24" s="230" t="str">
        <f t="shared" si="0"/>
        <v>D</v>
      </c>
    </row>
    <row r="25" spans="1:16">
      <c r="A25" s="59">
        <v>23</v>
      </c>
      <c r="B25" s="40">
        <f>'Name List &amp; Instructions'!B25</f>
        <v>0</v>
      </c>
      <c r="C25" s="41">
        <f>'Name List &amp; Instructions'!C25</f>
        <v>0</v>
      </c>
      <c r="D25" s="160">
        <f>'Name List &amp; Instructions'!D25</f>
        <v>0</v>
      </c>
      <c r="E25" s="41">
        <f>'Name List &amp; Instructions'!E25</f>
        <v>0</v>
      </c>
      <c r="F25" s="42">
        <f>'Name List &amp; Instructions'!F25</f>
        <v>0</v>
      </c>
      <c r="G25" s="43">
        <f>'Name List &amp; Instructions'!G25</f>
        <v>0</v>
      </c>
      <c r="H25" s="44">
        <f>'Name List &amp; Instructions'!H25</f>
        <v>0</v>
      </c>
      <c r="I25" s="95"/>
      <c r="J25" s="96"/>
      <c r="K25" s="96"/>
      <c r="L25" s="96"/>
      <c r="M25" s="96"/>
      <c r="N25" s="97"/>
      <c r="O25" s="239">
        <f t="shared" si="2"/>
        <v>0</v>
      </c>
      <c r="P25" s="230" t="str">
        <f t="shared" si="0"/>
        <v>D</v>
      </c>
    </row>
    <row r="26" spans="1:16">
      <c r="A26" s="59">
        <v>24</v>
      </c>
      <c r="B26" s="40">
        <f>'Name List &amp; Instructions'!B26</f>
        <v>0</v>
      </c>
      <c r="C26" s="41">
        <f>'Name List &amp; Instructions'!C26</f>
        <v>0</v>
      </c>
      <c r="D26" s="160">
        <f>'Name List &amp; Instructions'!D26</f>
        <v>0</v>
      </c>
      <c r="E26" s="41">
        <f>'Name List &amp; Instructions'!E26</f>
        <v>0</v>
      </c>
      <c r="F26" s="42">
        <f>'Name List &amp; Instructions'!F26</f>
        <v>0</v>
      </c>
      <c r="G26" s="43">
        <f>'Name List &amp; Instructions'!G26</f>
        <v>0</v>
      </c>
      <c r="H26" s="44">
        <f>'Name List &amp; Instructions'!H26</f>
        <v>0</v>
      </c>
      <c r="I26" s="95"/>
      <c r="J26" s="96"/>
      <c r="K26" s="96"/>
      <c r="L26" s="96"/>
      <c r="M26" s="96"/>
      <c r="N26" s="97"/>
      <c r="O26" s="239">
        <f t="shared" si="2"/>
        <v>0</v>
      </c>
      <c r="P26" s="230" t="str">
        <f t="shared" si="0"/>
        <v>D</v>
      </c>
    </row>
    <row r="27" spans="1:16">
      <c r="A27" s="59">
        <v>25</v>
      </c>
      <c r="B27" s="40">
        <f>'Name List &amp; Instructions'!B27</f>
        <v>0</v>
      </c>
      <c r="C27" s="41">
        <f>'Name List &amp; Instructions'!C27</f>
        <v>0</v>
      </c>
      <c r="D27" s="160">
        <f>'Name List &amp; Instructions'!D27</f>
        <v>0</v>
      </c>
      <c r="E27" s="41">
        <f>'Name List &amp; Instructions'!E27</f>
        <v>0</v>
      </c>
      <c r="F27" s="42">
        <f>'Name List &amp; Instructions'!F27</f>
        <v>0</v>
      </c>
      <c r="G27" s="43">
        <f>'Name List &amp; Instructions'!G27</f>
        <v>0</v>
      </c>
      <c r="H27" s="44">
        <f>'Name List &amp; Instructions'!H27</f>
        <v>0</v>
      </c>
      <c r="I27" s="95"/>
      <c r="J27" s="96"/>
      <c r="K27" s="96"/>
      <c r="L27" s="96"/>
      <c r="M27" s="96"/>
      <c r="N27" s="97"/>
      <c r="O27" s="239">
        <f t="shared" si="2"/>
        <v>0</v>
      </c>
      <c r="P27" s="230" t="str">
        <f t="shared" si="0"/>
        <v>D</v>
      </c>
    </row>
    <row r="28" spans="1:16">
      <c r="A28" s="59">
        <v>26</v>
      </c>
      <c r="B28" s="40">
        <f>'Name List &amp; Instructions'!B28</f>
        <v>0</v>
      </c>
      <c r="C28" s="41">
        <f>'Name List &amp; Instructions'!C28</f>
        <v>0</v>
      </c>
      <c r="D28" s="160">
        <f>'Name List &amp; Instructions'!D28</f>
        <v>0</v>
      </c>
      <c r="E28" s="41">
        <f>'Name List &amp; Instructions'!E28</f>
        <v>0</v>
      </c>
      <c r="F28" s="42">
        <f>'Name List &amp; Instructions'!F28</f>
        <v>0</v>
      </c>
      <c r="G28" s="43">
        <f>'Name List &amp; Instructions'!G28</f>
        <v>0</v>
      </c>
      <c r="H28" s="44">
        <f>'Name List &amp; Instructions'!H28</f>
        <v>0</v>
      </c>
      <c r="I28" s="95"/>
      <c r="J28" s="96"/>
      <c r="K28" s="96"/>
      <c r="L28" s="96"/>
      <c r="M28" s="96"/>
      <c r="N28" s="97"/>
      <c r="O28" s="239">
        <f t="shared" si="2"/>
        <v>0</v>
      </c>
      <c r="P28" s="230" t="str">
        <f t="shared" si="0"/>
        <v>D</v>
      </c>
    </row>
    <row r="29" spans="1:16">
      <c r="A29" s="59">
        <v>27</v>
      </c>
      <c r="B29" s="40">
        <f>'Name List &amp; Instructions'!B29</f>
        <v>0</v>
      </c>
      <c r="C29" s="41">
        <f>'Name List &amp; Instructions'!C29</f>
        <v>0</v>
      </c>
      <c r="D29" s="160">
        <f>'Name List &amp; Instructions'!D29</f>
        <v>0</v>
      </c>
      <c r="E29" s="41">
        <f>'Name List &amp; Instructions'!E29</f>
        <v>0</v>
      </c>
      <c r="F29" s="42">
        <f>'Name List &amp; Instructions'!F29</f>
        <v>0</v>
      </c>
      <c r="G29" s="43">
        <f>'Name List &amp; Instructions'!G29</f>
        <v>0</v>
      </c>
      <c r="H29" s="44">
        <f>'Name List &amp; Instructions'!H29</f>
        <v>0</v>
      </c>
      <c r="I29" s="95"/>
      <c r="J29" s="96"/>
      <c r="K29" s="96"/>
      <c r="L29" s="96"/>
      <c r="M29" s="96"/>
      <c r="N29" s="97"/>
      <c r="O29" s="239">
        <f t="shared" si="2"/>
        <v>0</v>
      </c>
      <c r="P29" s="230" t="str">
        <f t="shared" si="0"/>
        <v>D</v>
      </c>
    </row>
    <row r="30" spans="1:16">
      <c r="A30" s="59">
        <v>28</v>
      </c>
      <c r="B30" s="40">
        <f>'Name List &amp; Instructions'!B30</f>
        <v>0</v>
      </c>
      <c r="C30" s="41">
        <f>'Name List &amp; Instructions'!C30</f>
        <v>0</v>
      </c>
      <c r="D30" s="160">
        <f>'Name List &amp; Instructions'!D30</f>
        <v>0</v>
      </c>
      <c r="E30" s="41">
        <f>'Name List &amp; Instructions'!E30</f>
        <v>0</v>
      </c>
      <c r="F30" s="42">
        <f>'Name List &amp; Instructions'!F30</f>
        <v>0</v>
      </c>
      <c r="G30" s="43">
        <f>'Name List &amp; Instructions'!G30</f>
        <v>0</v>
      </c>
      <c r="H30" s="44">
        <f>'Name List &amp; Instructions'!H30</f>
        <v>0</v>
      </c>
      <c r="I30" s="95"/>
      <c r="J30" s="96"/>
      <c r="K30" s="96"/>
      <c r="L30" s="96"/>
      <c r="M30" s="96"/>
      <c r="N30" s="97"/>
      <c r="O30" s="239">
        <f t="shared" si="2"/>
        <v>0</v>
      </c>
      <c r="P30" s="230" t="str">
        <f t="shared" si="0"/>
        <v>D</v>
      </c>
    </row>
    <row r="31" spans="1:16">
      <c r="A31" s="59">
        <v>29</v>
      </c>
      <c r="B31" s="40">
        <f>'Name List &amp; Instructions'!B31</f>
        <v>0</v>
      </c>
      <c r="C31" s="41">
        <f>'Name List &amp; Instructions'!C31</f>
        <v>0</v>
      </c>
      <c r="D31" s="160">
        <f>'Name List &amp; Instructions'!D31</f>
        <v>0</v>
      </c>
      <c r="E31" s="41">
        <f>'Name List &amp; Instructions'!E31</f>
        <v>0</v>
      </c>
      <c r="F31" s="42">
        <f>'Name List &amp; Instructions'!F31</f>
        <v>0</v>
      </c>
      <c r="G31" s="43">
        <f>'Name List &amp; Instructions'!G31</f>
        <v>0</v>
      </c>
      <c r="H31" s="44">
        <f>'Name List &amp; Instructions'!H31</f>
        <v>0</v>
      </c>
      <c r="I31" s="95"/>
      <c r="J31" s="96"/>
      <c r="K31" s="96"/>
      <c r="L31" s="96"/>
      <c r="M31" s="96"/>
      <c r="N31" s="97"/>
      <c r="O31" s="239">
        <f t="shared" si="2"/>
        <v>0</v>
      </c>
      <c r="P31" s="230" t="str">
        <f t="shared" si="0"/>
        <v>D</v>
      </c>
    </row>
    <row r="32" spans="1:16" ht="16.5" thickBot="1">
      <c r="A32" s="59">
        <v>30</v>
      </c>
      <c r="B32" s="45">
        <f>'Name List &amp; Instructions'!B32</f>
        <v>0</v>
      </c>
      <c r="C32" s="46">
        <f>'Name List &amp; Instructions'!C32</f>
        <v>0</v>
      </c>
      <c r="D32" s="161">
        <f>'Name List &amp; Instructions'!D32</f>
        <v>0</v>
      </c>
      <c r="E32" s="46">
        <f>'Name List &amp; Instructions'!E32</f>
        <v>0</v>
      </c>
      <c r="F32" s="47">
        <f>'Name List &amp; Instructions'!F32</f>
        <v>0</v>
      </c>
      <c r="G32" s="48">
        <f>'Name List &amp; Instructions'!G32</f>
        <v>0</v>
      </c>
      <c r="H32" s="49">
        <f>'Name List &amp; Instructions'!H32</f>
        <v>0</v>
      </c>
      <c r="I32" s="98"/>
      <c r="J32" s="99"/>
      <c r="K32" s="99"/>
      <c r="L32" s="99"/>
      <c r="M32" s="99"/>
      <c r="N32" s="100"/>
      <c r="O32" s="240">
        <f t="shared" si="2"/>
        <v>0</v>
      </c>
      <c r="P32" s="232" t="str">
        <f t="shared" si="0"/>
        <v>D</v>
      </c>
    </row>
  </sheetData>
  <sheetProtection password="CC3D" sheet="1" objects="1" scenarios="1"/>
  <mergeCells count="2">
    <mergeCell ref="F2:H2"/>
    <mergeCell ref="O2:P2"/>
  </mergeCells>
  <phoneticPr fontId="2" type="noConversion"/>
  <printOptions horizontalCentered="1"/>
  <pageMargins left="0.35433070866141736" right="0.35433070866141736" top="1.0629921259842521" bottom="0.23622047244094491" header="0.27559055118110237" footer="0.19685039370078741"/>
  <pageSetup paperSize="9" orientation="portrait" horizontalDpi="1200" verticalDpi="1200" r:id="rId1"/>
  <headerFooter alignWithMargins="0">
    <oddHeader>&amp;C&amp;"Times New Roman,Regular"&amp;14HONG KONG AIR CADET CORPS
No. 67 JNCOTC
&amp;UFoot Drill Examination Result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T32"/>
  <sheetViews>
    <sheetView zoomScaleNormal="100" zoomScalePageLayoutView="150" workbookViewId="0">
      <selection activeCell="P21" sqref="P21"/>
    </sheetView>
  </sheetViews>
  <sheetFormatPr defaultColWidth="8.875" defaultRowHeight="15.75"/>
  <cols>
    <col min="1" max="1" width="3.5" style="58" bestFit="1" customWidth="1"/>
    <col min="2" max="2" width="4.625" style="58" bestFit="1" customWidth="1"/>
    <col min="3" max="3" width="6.125" style="58" bestFit="1" customWidth="1"/>
    <col min="4" max="4" width="21.625" style="58" customWidth="1"/>
    <col min="5" max="5" width="8.125" style="58" bestFit="1" customWidth="1"/>
    <col min="6" max="7" width="3.125" style="58" bestFit="1" customWidth="1"/>
    <col min="8" max="8" width="5.875" style="58" bestFit="1" customWidth="1"/>
    <col min="9" max="9" width="13.125" style="32" bestFit="1" customWidth="1"/>
    <col min="10" max="10" width="17.125" style="32" customWidth="1"/>
    <col min="11" max="11" width="5" style="32" bestFit="1" customWidth="1"/>
    <col min="12" max="12" width="10" style="32" customWidth="1"/>
    <col min="13" max="13" width="8.875" style="58"/>
    <col min="14" max="14" width="2.5" style="58" bestFit="1" customWidth="1"/>
    <col min="15" max="18" width="10.125" style="58" customWidth="1"/>
    <col min="19" max="19" width="3.125" style="58" bestFit="1" customWidth="1"/>
    <col min="20" max="20" width="10.125" style="58" customWidth="1"/>
    <col min="21" max="16384" width="8.875" style="58"/>
  </cols>
  <sheetData>
    <row r="1" spans="1:20" ht="16.5" thickBot="1"/>
    <row r="2" spans="1:20" ht="36" customHeight="1" thickBot="1">
      <c r="A2" s="59"/>
      <c r="B2" s="60" t="s">
        <v>0</v>
      </c>
      <c r="C2" s="61" t="s">
        <v>2</v>
      </c>
      <c r="D2" s="61" t="s">
        <v>1</v>
      </c>
      <c r="E2" s="61" t="s">
        <v>23</v>
      </c>
      <c r="F2" s="200" t="s">
        <v>3</v>
      </c>
      <c r="G2" s="201"/>
      <c r="H2" s="202"/>
      <c r="I2" s="106" t="s">
        <v>26</v>
      </c>
      <c r="J2" s="106" t="s">
        <v>27</v>
      </c>
      <c r="K2" s="205" t="s">
        <v>28</v>
      </c>
      <c r="L2" s="206"/>
      <c r="N2" s="1"/>
      <c r="O2" s="53" t="s">
        <v>41</v>
      </c>
      <c r="P2" s="32"/>
    </row>
    <row r="3" spans="1:20">
      <c r="A3" s="59">
        <v>1</v>
      </c>
      <c r="B3" s="33">
        <f>'Name List &amp; Instructions'!B3</f>
        <v>0</v>
      </c>
      <c r="C3" s="34">
        <f>'Name List &amp; Instructions'!C3</f>
        <v>0</v>
      </c>
      <c r="D3" s="34">
        <f>'Name List &amp; Instructions'!D3</f>
        <v>0</v>
      </c>
      <c r="E3" s="34">
        <f>'Name List &amp; Instructions'!E3</f>
        <v>0</v>
      </c>
      <c r="F3" s="35">
        <f>'Name List &amp; Instructions'!F3</f>
        <v>0</v>
      </c>
      <c r="G3" s="36">
        <f>'Name List &amp; Instructions'!G3</f>
        <v>0</v>
      </c>
      <c r="H3" s="37">
        <f>'Name List &amp; Instructions'!H3</f>
        <v>0</v>
      </c>
      <c r="I3" s="107"/>
      <c r="J3" s="107"/>
      <c r="K3" s="101">
        <f t="shared" ref="K3:K32" si="0">I3*$R$16/$P$8+J3*$R$18/$P$12</f>
        <v>0</v>
      </c>
      <c r="L3" s="67" t="str">
        <f>IF(K3=0,"ABS",IF(K3&gt;=50,"Pass","Fail"))</f>
        <v>ABS</v>
      </c>
      <c r="N3" s="4"/>
      <c r="O3" s="4"/>
      <c r="P3" s="32"/>
    </row>
    <row r="4" spans="1:20">
      <c r="A4" s="59">
        <v>2</v>
      </c>
      <c r="B4" s="40">
        <f>'Name List &amp; Instructions'!B4</f>
        <v>0</v>
      </c>
      <c r="C4" s="41">
        <f>'Name List &amp; Instructions'!C4</f>
        <v>0</v>
      </c>
      <c r="D4" s="41">
        <f>'Name List &amp; Instructions'!D4</f>
        <v>0</v>
      </c>
      <c r="E4" s="41">
        <f>'Name List &amp; Instructions'!E4</f>
        <v>0</v>
      </c>
      <c r="F4" s="42">
        <f>'Name List &amp; Instructions'!F4</f>
        <v>0</v>
      </c>
      <c r="G4" s="43">
        <f>'Name List &amp; Instructions'!G4</f>
        <v>0</v>
      </c>
      <c r="H4" s="44">
        <f>'Name List &amp; Instructions'!H4</f>
        <v>0</v>
      </c>
      <c r="I4" s="108"/>
      <c r="J4" s="108"/>
      <c r="K4" s="102">
        <f t="shared" si="0"/>
        <v>0</v>
      </c>
      <c r="L4" s="68" t="str">
        <f t="shared" ref="L4:L32" si="1">IF(K4=0,"ABS",IF(K4&gt;=50,"Pass","Fail"))</f>
        <v>ABS</v>
      </c>
      <c r="N4" s="1">
        <v>1</v>
      </c>
      <c r="O4" s="4" t="s">
        <v>47</v>
      </c>
      <c r="P4" s="32"/>
    </row>
    <row r="5" spans="1:20">
      <c r="A5" s="59">
        <v>3</v>
      </c>
      <c r="B5" s="40">
        <f>'Name List &amp; Instructions'!B5</f>
        <v>0</v>
      </c>
      <c r="C5" s="41">
        <f>'Name List &amp; Instructions'!C5</f>
        <v>0</v>
      </c>
      <c r="D5" s="41">
        <f>'Name List &amp; Instructions'!D5</f>
        <v>0</v>
      </c>
      <c r="E5" s="41">
        <f>'Name List &amp; Instructions'!E5</f>
        <v>0</v>
      </c>
      <c r="F5" s="42">
        <f>'Name List &amp; Instructions'!F5</f>
        <v>0</v>
      </c>
      <c r="G5" s="43">
        <f>'Name List &amp; Instructions'!G5</f>
        <v>0</v>
      </c>
      <c r="H5" s="44">
        <f>'Name List &amp; Instructions'!H5</f>
        <v>0</v>
      </c>
      <c r="I5" s="108"/>
      <c r="J5" s="108"/>
      <c r="K5" s="102">
        <f t="shared" si="0"/>
        <v>0</v>
      </c>
      <c r="L5" s="68" t="str">
        <f t="shared" si="1"/>
        <v>ABS</v>
      </c>
      <c r="N5" s="4"/>
      <c r="O5" s="4"/>
      <c r="P5" s="32"/>
    </row>
    <row r="6" spans="1:20">
      <c r="A6" s="59">
        <v>4</v>
      </c>
      <c r="B6" s="40">
        <f>'Name List &amp; Instructions'!B6</f>
        <v>0</v>
      </c>
      <c r="C6" s="41">
        <f>'Name List &amp; Instructions'!C6</f>
        <v>0</v>
      </c>
      <c r="D6" s="41">
        <f>'Name List &amp; Instructions'!D6</f>
        <v>0</v>
      </c>
      <c r="E6" s="41">
        <f>'Name List &amp; Instructions'!E6</f>
        <v>0</v>
      </c>
      <c r="F6" s="42">
        <f>'Name List &amp; Instructions'!F6</f>
        <v>0</v>
      </c>
      <c r="G6" s="43">
        <f>'Name List &amp; Instructions'!G6</f>
        <v>0</v>
      </c>
      <c r="H6" s="44">
        <f>'Name List &amp; Instructions'!H6</f>
        <v>0</v>
      </c>
      <c r="I6" s="108"/>
      <c r="J6" s="108"/>
      <c r="K6" s="102">
        <f t="shared" si="0"/>
        <v>0</v>
      </c>
      <c r="L6" s="68" t="str">
        <f t="shared" si="1"/>
        <v>ABS</v>
      </c>
      <c r="N6" s="1">
        <v>2</v>
      </c>
      <c r="O6" s="58" t="s">
        <v>68</v>
      </c>
      <c r="P6" s="32"/>
      <c r="Q6" s="57" t="str">
        <f>I2</f>
        <v>Oral Presentation</v>
      </c>
    </row>
    <row r="7" spans="1:20">
      <c r="A7" s="59">
        <v>5</v>
      </c>
      <c r="B7" s="40">
        <f>'Name List &amp; Instructions'!B7</f>
        <v>0</v>
      </c>
      <c r="C7" s="41">
        <f>'Name List &amp; Instructions'!C7</f>
        <v>0</v>
      </c>
      <c r="D7" s="41">
        <f>'Name List &amp; Instructions'!D7</f>
        <v>0</v>
      </c>
      <c r="E7" s="41">
        <f>'Name List &amp; Instructions'!E7</f>
        <v>0</v>
      </c>
      <c r="F7" s="42">
        <f>'Name List &amp; Instructions'!F7</f>
        <v>0</v>
      </c>
      <c r="G7" s="43">
        <f>'Name List &amp; Instructions'!G7</f>
        <v>0</v>
      </c>
      <c r="H7" s="44">
        <f>'Name List &amp; Instructions'!H7</f>
        <v>0</v>
      </c>
      <c r="I7" s="73"/>
      <c r="J7" s="73"/>
      <c r="K7" s="102">
        <f t="shared" si="0"/>
        <v>0</v>
      </c>
      <c r="L7" s="68" t="str">
        <f t="shared" si="1"/>
        <v>ABS</v>
      </c>
      <c r="N7" s="4"/>
      <c r="O7" s="4"/>
      <c r="P7" s="32"/>
      <c r="Q7" s="32"/>
    </row>
    <row r="8" spans="1:20">
      <c r="A8" s="59">
        <v>6</v>
      </c>
      <c r="B8" s="40">
        <f>'Name List &amp; Instructions'!B8</f>
        <v>0</v>
      </c>
      <c r="C8" s="41">
        <f>'Name List &amp; Instructions'!C8</f>
        <v>0</v>
      </c>
      <c r="D8" s="41">
        <f>'Name List &amp; Instructions'!D8</f>
        <v>0</v>
      </c>
      <c r="E8" s="41">
        <f>'Name List &amp; Instructions'!E8</f>
        <v>0</v>
      </c>
      <c r="F8" s="42">
        <f>'Name List &amp; Instructions'!F8</f>
        <v>0</v>
      </c>
      <c r="G8" s="43">
        <f>'Name List &amp; Instructions'!G8</f>
        <v>0</v>
      </c>
      <c r="H8" s="44">
        <f>'Name List &amp; Instructions'!H8</f>
        <v>0</v>
      </c>
      <c r="I8" s="108"/>
      <c r="J8" s="108"/>
      <c r="K8" s="102">
        <f t="shared" si="0"/>
        <v>0</v>
      </c>
      <c r="L8" s="68" t="str">
        <f t="shared" si="1"/>
        <v>ABS</v>
      </c>
      <c r="N8" s="1"/>
      <c r="O8" s="4" t="s">
        <v>53</v>
      </c>
      <c r="P8" s="79">
        <v>100</v>
      </c>
      <c r="Q8" s="57" t="s">
        <v>44</v>
      </c>
      <c r="R8" s="4"/>
      <c r="S8" s="164"/>
      <c r="T8" s="57"/>
    </row>
    <row r="9" spans="1:20">
      <c r="A9" s="59">
        <v>7</v>
      </c>
      <c r="B9" s="40">
        <f>'Name List &amp; Instructions'!B9</f>
        <v>0</v>
      </c>
      <c r="C9" s="41">
        <f>'Name List &amp; Instructions'!C9</f>
        <v>0</v>
      </c>
      <c r="D9" s="41">
        <f>'Name List &amp; Instructions'!D9</f>
        <v>0</v>
      </c>
      <c r="E9" s="41">
        <f>'Name List &amp; Instructions'!E9</f>
        <v>0</v>
      </c>
      <c r="F9" s="42">
        <f>'Name List &amp; Instructions'!F9</f>
        <v>0</v>
      </c>
      <c r="G9" s="43">
        <f>'Name List &amp; Instructions'!G9</f>
        <v>0</v>
      </c>
      <c r="H9" s="44">
        <f>'Name List &amp; Instructions'!H9</f>
        <v>0</v>
      </c>
      <c r="I9" s="73"/>
      <c r="J9" s="73"/>
      <c r="K9" s="102">
        <f t="shared" si="0"/>
        <v>0</v>
      </c>
      <c r="L9" s="68" t="str">
        <f t="shared" si="1"/>
        <v>ABS</v>
      </c>
      <c r="N9" s="4"/>
    </row>
    <row r="10" spans="1:20">
      <c r="A10" s="59">
        <v>8</v>
      </c>
      <c r="B10" s="40">
        <f>'Name List &amp; Instructions'!B10</f>
        <v>0</v>
      </c>
      <c r="C10" s="41">
        <f>'Name List &amp; Instructions'!C10</f>
        <v>0</v>
      </c>
      <c r="D10" s="41">
        <f>'Name List &amp; Instructions'!D10</f>
        <v>0</v>
      </c>
      <c r="E10" s="41">
        <f>'Name List &amp; Instructions'!E10</f>
        <v>0</v>
      </c>
      <c r="F10" s="42">
        <f>'Name List &amp; Instructions'!F10</f>
        <v>0</v>
      </c>
      <c r="G10" s="43">
        <f>'Name List &amp; Instructions'!G10</f>
        <v>0</v>
      </c>
      <c r="H10" s="44">
        <f>'Name List &amp; Instructions'!H10</f>
        <v>0</v>
      </c>
      <c r="I10" s="73"/>
      <c r="J10" s="73"/>
      <c r="K10" s="102">
        <f t="shared" si="0"/>
        <v>0</v>
      </c>
      <c r="L10" s="68" t="str">
        <f t="shared" si="1"/>
        <v>ABS</v>
      </c>
      <c r="N10" s="1">
        <v>3</v>
      </c>
      <c r="O10" s="58" t="s">
        <v>68</v>
      </c>
      <c r="P10" s="32"/>
      <c r="Q10" s="57" t="str">
        <f>J2</f>
        <v>Operational Leadership</v>
      </c>
    </row>
    <row r="11" spans="1:20">
      <c r="A11" s="59">
        <v>9</v>
      </c>
      <c r="B11" s="40">
        <f>'Name List &amp; Instructions'!B11</f>
        <v>0</v>
      </c>
      <c r="C11" s="41">
        <f>'Name List &amp; Instructions'!C11</f>
        <v>0</v>
      </c>
      <c r="D11" s="41">
        <f>'Name List &amp; Instructions'!D11</f>
        <v>0</v>
      </c>
      <c r="E11" s="41">
        <f>'Name List &amp; Instructions'!E11</f>
        <v>0</v>
      </c>
      <c r="F11" s="42">
        <f>'Name List &amp; Instructions'!F11</f>
        <v>0</v>
      </c>
      <c r="G11" s="43">
        <f>'Name List &amp; Instructions'!G11</f>
        <v>0</v>
      </c>
      <c r="H11" s="44">
        <f>'Name List &amp; Instructions'!H11</f>
        <v>0</v>
      </c>
      <c r="I11" s="73"/>
      <c r="J11" s="73"/>
      <c r="K11" s="102">
        <f t="shared" si="0"/>
        <v>0</v>
      </c>
      <c r="L11" s="68" t="str">
        <f t="shared" si="1"/>
        <v>ABS</v>
      </c>
      <c r="N11" s="4"/>
      <c r="O11" s="4"/>
      <c r="P11" s="32"/>
      <c r="Q11" s="32"/>
    </row>
    <row r="12" spans="1:20">
      <c r="A12" s="59">
        <v>10</v>
      </c>
      <c r="B12" s="40">
        <f>'Name List &amp; Instructions'!B12</f>
        <v>0</v>
      </c>
      <c r="C12" s="41">
        <f>'Name List &amp; Instructions'!C12</f>
        <v>0</v>
      </c>
      <c r="D12" s="41">
        <f>'Name List &amp; Instructions'!D12</f>
        <v>0</v>
      </c>
      <c r="E12" s="41">
        <f>'Name List &amp; Instructions'!E12</f>
        <v>0</v>
      </c>
      <c r="F12" s="42">
        <f>'Name List &amp; Instructions'!F12</f>
        <v>0</v>
      </c>
      <c r="G12" s="43">
        <f>'Name List &amp; Instructions'!G12</f>
        <v>0</v>
      </c>
      <c r="H12" s="44">
        <f>'Name List &amp; Instructions'!H12</f>
        <v>0</v>
      </c>
      <c r="I12" s="108"/>
      <c r="J12" s="108"/>
      <c r="K12" s="102">
        <f t="shared" si="0"/>
        <v>0</v>
      </c>
      <c r="L12" s="68" t="str">
        <f t="shared" si="1"/>
        <v>ABS</v>
      </c>
      <c r="N12" s="1"/>
      <c r="O12" s="4" t="s">
        <v>53</v>
      </c>
      <c r="P12" s="79">
        <v>100</v>
      </c>
      <c r="Q12" s="57" t="s">
        <v>44</v>
      </c>
      <c r="R12" s="4"/>
      <c r="S12" s="164"/>
      <c r="T12" s="57"/>
    </row>
    <row r="13" spans="1:20">
      <c r="A13" s="59">
        <v>11</v>
      </c>
      <c r="B13" s="40">
        <f>'Name List &amp; Instructions'!B13</f>
        <v>0</v>
      </c>
      <c r="C13" s="41">
        <f>'Name List &amp; Instructions'!C13</f>
        <v>0</v>
      </c>
      <c r="D13" s="41">
        <f>'Name List &amp; Instructions'!D13</f>
        <v>0</v>
      </c>
      <c r="E13" s="41">
        <f>'Name List &amp; Instructions'!E13</f>
        <v>0</v>
      </c>
      <c r="F13" s="42">
        <f>'Name List &amp; Instructions'!F13</f>
        <v>0</v>
      </c>
      <c r="G13" s="43">
        <f>'Name List &amp; Instructions'!G13</f>
        <v>0</v>
      </c>
      <c r="H13" s="44">
        <f>'Name List &amp; Instructions'!H13</f>
        <v>0</v>
      </c>
      <c r="I13" s="108"/>
      <c r="J13" s="108"/>
      <c r="K13" s="102">
        <f t="shared" si="0"/>
        <v>0</v>
      </c>
      <c r="L13" s="68" t="str">
        <f t="shared" si="1"/>
        <v>ABS</v>
      </c>
    </row>
    <row r="14" spans="1:20">
      <c r="A14" s="59">
        <v>12</v>
      </c>
      <c r="B14" s="40">
        <f>'Name List &amp; Instructions'!B14</f>
        <v>0</v>
      </c>
      <c r="C14" s="41">
        <f>'Name List &amp; Instructions'!C14</f>
        <v>0</v>
      </c>
      <c r="D14" s="41">
        <f>'Name List &amp; Instructions'!D14</f>
        <v>0</v>
      </c>
      <c r="E14" s="41">
        <f>'Name List &amp; Instructions'!E14</f>
        <v>0</v>
      </c>
      <c r="F14" s="42">
        <f>'Name List &amp; Instructions'!F14</f>
        <v>0</v>
      </c>
      <c r="G14" s="43">
        <f>'Name List &amp; Instructions'!G14</f>
        <v>0</v>
      </c>
      <c r="H14" s="44">
        <f>'Name List &amp; Instructions'!H14</f>
        <v>0</v>
      </c>
      <c r="I14" s="73"/>
      <c r="J14" s="73"/>
      <c r="K14" s="102">
        <f t="shared" si="0"/>
        <v>0</v>
      </c>
      <c r="L14" s="68" t="str">
        <f t="shared" si="1"/>
        <v>ABS</v>
      </c>
      <c r="N14" s="58">
        <v>4</v>
      </c>
      <c r="O14" s="165" t="str">
        <f>IF((R16+R18)=100,"","WARNING: Total contribution MUST be equal to 100%")</f>
        <v/>
      </c>
    </row>
    <row r="15" spans="1:20">
      <c r="A15" s="59">
        <v>13</v>
      </c>
      <c r="B15" s="40">
        <f>'Name List &amp; Instructions'!B15</f>
        <v>0</v>
      </c>
      <c r="C15" s="41">
        <f>'Name List &amp; Instructions'!C15</f>
        <v>0</v>
      </c>
      <c r="D15" s="41">
        <f>'Name List &amp; Instructions'!D15</f>
        <v>0</v>
      </c>
      <c r="E15" s="41">
        <f>'Name List &amp; Instructions'!E15</f>
        <v>0</v>
      </c>
      <c r="F15" s="42">
        <f>'Name List &amp; Instructions'!F15</f>
        <v>0</v>
      </c>
      <c r="G15" s="43">
        <f>'Name List &amp; Instructions'!G15</f>
        <v>0</v>
      </c>
      <c r="H15" s="44">
        <f>'Name List &amp; Instructions'!H15</f>
        <v>0</v>
      </c>
      <c r="I15" s="108"/>
      <c r="J15" s="108"/>
      <c r="K15" s="102">
        <f t="shared" si="0"/>
        <v>0</v>
      </c>
      <c r="L15" s="68" t="str">
        <f t="shared" si="1"/>
        <v>ABS</v>
      </c>
    </row>
    <row r="16" spans="1:20">
      <c r="A16" s="59">
        <v>14</v>
      </c>
      <c r="B16" s="40">
        <f>'Name List &amp; Instructions'!B16</f>
        <v>0</v>
      </c>
      <c r="C16" s="41">
        <f>'Name List &amp; Instructions'!C16</f>
        <v>0</v>
      </c>
      <c r="D16" s="41">
        <f>'Name List &amp; Instructions'!D16</f>
        <v>0</v>
      </c>
      <c r="E16" s="41">
        <f>'Name List &amp; Instructions'!E16</f>
        <v>0</v>
      </c>
      <c r="F16" s="42">
        <f>'Name List &amp; Instructions'!F16</f>
        <v>0</v>
      </c>
      <c r="G16" s="43">
        <f>'Name List &amp; Instructions'!G16</f>
        <v>0</v>
      </c>
      <c r="H16" s="44">
        <f>'Name List &amp; Instructions'!H16</f>
        <v>0</v>
      </c>
      <c r="I16" s="108"/>
      <c r="J16" s="108"/>
      <c r="K16" s="102">
        <f t="shared" si="0"/>
        <v>0</v>
      </c>
      <c r="L16" s="68" t="str">
        <f t="shared" si="1"/>
        <v>ABS</v>
      </c>
      <c r="O16" s="111" t="str">
        <f>I2</f>
        <v>Oral Presentation</v>
      </c>
      <c r="Q16" s="111" t="s">
        <v>64</v>
      </c>
      <c r="R16" s="186">
        <v>50</v>
      </c>
      <c r="S16" s="111" t="s">
        <v>62</v>
      </c>
      <c r="T16" s="111" t="s">
        <v>65</v>
      </c>
    </row>
    <row r="17" spans="1:20">
      <c r="A17" s="59">
        <v>15</v>
      </c>
      <c r="B17" s="40">
        <f>'Name List &amp; Instructions'!B17</f>
        <v>0</v>
      </c>
      <c r="C17" s="41">
        <f>'Name List &amp; Instructions'!C17</f>
        <v>0</v>
      </c>
      <c r="D17" s="41">
        <f>'Name List &amp; Instructions'!D17</f>
        <v>0</v>
      </c>
      <c r="E17" s="41">
        <f>'Name List &amp; Instructions'!E17</f>
        <v>0</v>
      </c>
      <c r="F17" s="42">
        <f>'Name List &amp; Instructions'!F17</f>
        <v>0</v>
      </c>
      <c r="G17" s="43">
        <f>'Name List &amp; Instructions'!G17</f>
        <v>0</v>
      </c>
      <c r="H17" s="44">
        <f>'Name List &amp; Instructions'!H17</f>
        <v>0</v>
      </c>
      <c r="I17" s="73"/>
      <c r="J17" s="73"/>
      <c r="K17" s="102">
        <f t="shared" si="0"/>
        <v>0</v>
      </c>
      <c r="L17" s="68" t="str">
        <f t="shared" si="1"/>
        <v>ABS</v>
      </c>
      <c r="O17" s="111"/>
      <c r="Q17" s="111"/>
      <c r="R17" s="32"/>
      <c r="S17" s="111"/>
      <c r="T17" s="111"/>
    </row>
    <row r="18" spans="1:20">
      <c r="A18" s="59">
        <v>16</v>
      </c>
      <c r="B18" s="40">
        <f>'Name List &amp; Instructions'!B18</f>
        <v>0</v>
      </c>
      <c r="C18" s="41">
        <f>'Name List &amp; Instructions'!C18</f>
        <v>0</v>
      </c>
      <c r="D18" s="41">
        <f>'Name List &amp; Instructions'!D18</f>
        <v>0</v>
      </c>
      <c r="E18" s="41">
        <f>'Name List &amp; Instructions'!E18</f>
        <v>0</v>
      </c>
      <c r="F18" s="42">
        <f>'Name List &amp; Instructions'!F18</f>
        <v>0</v>
      </c>
      <c r="G18" s="43">
        <f>'Name List &amp; Instructions'!G18</f>
        <v>0</v>
      </c>
      <c r="H18" s="44">
        <f>'Name List &amp; Instructions'!H18</f>
        <v>0</v>
      </c>
      <c r="I18" s="73"/>
      <c r="J18" s="73"/>
      <c r="K18" s="102">
        <f t="shared" si="0"/>
        <v>0</v>
      </c>
      <c r="L18" s="68" t="str">
        <f t="shared" si="1"/>
        <v>ABS</v>
      </c>
      <c r="O18" s="111" t="str">
        <f>J2</f>
        <v>Operational Leadership</v>
      </c>
      <c r="Q18" s="111" t="s">
        <v>64</v>
      </c>
      <c r="R18" s="186">
        <v>50</v>
      </c>
      <c r="S18" s="111" t="s">
        <v>62</v>
      </c>
      <c r="T18" s="111" t="s">
        <v>65</v>
      </c>
    </row>
    <row r="19" spans="1:20">
      <c r="A19" s="59">
        <v>17</v>
      </c>
      <c r="B19" s="40">
        <f>'Name List &amp; Instructions'!B19</f>
        <v>0</v>
      </c>
      <c r="C19" s="41">
        <f>'Name List &amp; Instructions'!C19</f>
        <v>0</v>
      </c>
      <c r="D19" s="41">
        <f>'Name List &amp; Instructions'!D19</f>
        <v>0</v>
      </c>
      <c r="E19" s="41">
        <f>'Name List &amp; Instructions'!E19</f>
        <v>0</v>
      </c>
      <c r="F19" s="42">
        <f>'Name List &amp; Instructions'!F19</f>
        <v>0</v>
      </c>
      <c r="G19" s="43">
        <f>'Name List &amp; Instructions'!G19</f>
        <v>0</v>
      </c>
      <c r="H19" s="44">
        <f>'Name List &amp; Instructions'!H19</f>
        <v>0</v>
      </c>
      <c r="I19" s="108"/>
      <c r="J19" s="108"/>
      <c r="K19" s="102">
        <f t="shared" si="0"/>
        <v>0</v>
      </c>
      <c r="L19" s="68" t="str">
        <f t="shared" si="1"/>
        <v>ABS</v>
      </c>
    </row>
    <row r="20" spans="1:20">
      <c r="A20" s="59">
        <v>18</v>
      </c>
      <c r="B20" s="40">
        <f>'Name List &amp; Instructions'!B20</f>
        <v>0</v>
      </c>
      <c r="C20" s="41">
        <f>'Name List &amp; Instructions'!C20</f>
        <v>0</v>
      </c>
      <c r="D20" s="41">
        <f>'Name List &amp; Instructions'!D20</f>
        <v>0</v>
      </c>
      <c r="E20" s="41">
        <f>'Name List &amp; Instructions'!E20</f>
        <v>0</v>
      </c>
      <c r="F20" s="42">
        <f>'Name List &amp; Instructions'!F20</f>
        <v>0</v>
      </c>
      <c r="G20" s="43">
        <f>'Name List &amp; Instructions'!G20</f>
        <v>0</v>
      </c>
      <c r="H20" s="44">
        <f>'Name List &amp; Instructions'!H20</f>
        <v>0</v>
      </c>
      <c r="I20" s="108"/>
      <c r="J20" s="108"/>
      <c r="K20" s="102">
        <f t="shared" si="0"/>
        <v>0</v>
      </c>
      <c r="L20" s="68" t="str">
        <f t="shared" si="1"/>
        <v>ABS</v>
      </c>
    </row>
    <row r="21" spans="1:20">
      <c r="A21" s="59">
        <v>19</v>
      </c>
      <c r="B21" s="40">
        <f>'Name List &amp; Instructions'!B21</f>
        <v>0</v>
      </c>
      <c r="C21" s="41">
        <f>'Name List &amp; Instructions'!C21</f>
        <v>0</v>
      </c>
      <c r="D21" s="41">
        <f>'Name List &amp; Instructions'!D21</f>
        <v>0</v>
      </c>
      <c r="E21" s="41">
        <f>'Name List &amp; Instructions'!E21</f>
        <v>0</v>
      </c>
      <c r="F21" s="42">
        <f>'Name List &amp; Instructions'!F21</f>
        <v>0</v>
      </c>
      <c r="G21" s="43">
        <f>'Name List &amp; Instructions'!G21</f>
        <v>0</v>
      </c>
      <c r="H21" s="44">
        <f>'Name List &amp; Instructions'!H21</f>
        <v>0</v>
      </c>
      <c r="I21" s="73"/>
      <c r="J21" s="73"/>
      <c r="K21" s="102">
        <f t="shared" si="0"/>
        <v>0</v>
      </c>
      <c r="L21" s="68" t="str">
        <f t="shared" si="1"/>
        <v>ABS</v>
      </c>
    </row>
    <row r="22" spans="1:20">
      <c r="A22" s="59">
        <v>20</v>
      </c>
      <c r="B22" s="40">
        <f>'Name List &amp; Instructions'!B22</f>
        <v>0</v>
      </c>
      <c r="C22" s="41">
        <f>'Name List &amp; Instructions'!C22</f>
        <v>0</v>
      </c>
      <c r="D22" s="41">
        <f>'Name List &amp; Instructions'!D22</f>
        <v>0</v>
      </c>
      <c r="E22" s="41">
        <f>'Name List &amp; Instructions'!E22</f>
        <v>0</v>
      </c>
      <c r="F22" s="42">
        <f>'Name List &amp; Instructions'!F22</f>
        <v>0</v>
      </c>
      <c r="G22" s="43">
        <f>'Name List &amp; Instructions'!G22</f>
        <v>0</v>
      </c>
      <c r="H22" s="44">
        <f>'Name List &amp; Instructions'!H22</f>
        <v>0</v>
      </c>
      <c r="I22" s="73"/>
      <c r="J22" s="73"/>
      <c r="K22" s="102">
        <f t="shared" si="0"/>
        <v>0</v>
      </c>
      <c r="L22" s="68" t="str">
        <f t="shared" si="1"/>
        <v>ABS</v>
      </c>
    </row>
    <row r="23" spans="1:20">
      <c r="A23" s="59">
        <v>21</v>
      </c>
      <c r="B23" s="40">
        <f>'Name List &amp; Instructions'!B23</f>
        <v>0</v>
      </c>
      <c r="C23" s="41">
        <f>'Name List &amp; Instructions'!C23</f>
        <v>0</v>
      </c>
      <c r="D23" s="41">
        <f>'Name List &amp; Instructions'!D23</f>
        <v>0</v>
      </c>
      <c r="E23" s="41">
        <f>'Name List &amp; Instructions'!E23</f>
        <v>0</v>
      </c>
      <c r="F23" s="42">
        <f>'Name List &amp; Instructions'!F23</f>
        <v>0</v>
      </c>
      <c r="G23" s="43">
        <f>'Name List &amp; Instructions'!G23</f>
        <v>0</v>
      </c>
      <c r="H23" s="44">
        <f>'Name List &amp; Instructions'!H23</f>
        <v>0</v>
      </c>
      <c r="I23" s="73"/>
      <c r="J23" s="73"/>
      <c r="K23" s="102">
        <f t="shared" si="0"/>
        <v>0</v>
      </c>
      <c r="L23" s="68" t="str">
        <f t="shared" si="1"/>
        <v>ABS</v>
      </c>
    </row>
    <row r="24" spans="1:20">
      <c r="A24" s="59">
        <v>22</v>
      </c>
      <c r="B24" s="40">
        <f>'Name List &amp; Instructions'!B24</f>
        <v>0</v>
      </c>
      <c r="C24" s="41">
        <f>'Name List &amp; Instructions'!C24</f>
        <v>0</v>
      </c>
      <c r="D24" s="41">
        <f>'Name List &amp; Instructions'!D24</f>
        <v>0</v>
      </c>
      <c r="E24" s="41">
        <f>'Name List &amp; Instructions'!E24</f>
        <v>0</v>
      </c>
      <c r="F24" s="42">
        <f>'Name List &amp; Instructions'!F24</f>
        <v>0</v>
      </c>
      <c r="G24" s="43">
        <f>'Name List &amp; Instructions'!G24</f>
        <v>0</v>
      </c>
      <c r="H24" s="44">
        <f>'Name List &amp; Instructions'!H24</f>
        <v>0</v>
      </c>
      <c r="I24" s="108"/>
      <c r="J24" s="108"/>
      <c r="K24" s="102">
        <f t="shared" si="0"/>
        <v>0</v>
      </c>
      <c r="L24" s="68" t="str">
        <f t="shared" si="1"/>
        <v>ABS</v>
      </c>
    </row>
    <row r="25" spans="1:20">
      <c r="A25" s="59">
        <v>23</v>
      </c>
      <c r="B25" s="40">
        <f>'Name List &amp; Instructions'!B25</f>
        <v>0</v>
      </c>
      <c r="C25" s="41">
        <f>'Name List &amp; Instructions'!C25</f>
        <v>0</v>
      </c>
      <c r="D25" s="41">
        <f>'Name List &amp; Instructions'!D25</f>
        <v>0</v>
      </c>
      <c r="E25" s="41">
        <f>'Name List &amp; Instructions'!E25</f>
        <v>0</v>
      </c>
      <c r="F25" s="42">
        <f>'Name List &amp; Instructions'!F25</f>
        <v>0</v>
      </c>
      <c r="G25" s="43">
        <f>'Name List &amp; Instructions'!G25</f>
        <v>0</v>
      </c>
      <c r="H25" s="44">
        <f>'Name List &amp; Instructions'!H25</f>
        <v>0</v>
      </c>
      <c r="I25" s="108"/>
      <c r="J25" s="108"/>
      <c r="K25" s="102">
        <f t="shared" si="0"/>
        <v>0</v>
      </c>
      <c r="L25" s="68" t="str">
        <f t="shared" si="1"/>
        <v>ABS</v>
      </c>
    </row>
    <row r="26" spans="1:20">
      <c r="A26" s="59">
        <v>24</v>
      </c>
      <c r="B26" s="40">
        <f>'Name List &amp; Instructions'!B26</f>
        <v>0</v>
      </c>
      <c r="C26" s="41">
        <f>'Name List &amp; Instructions'!C26</f>
        <v>0</v>
      </c>
      <c r="D26" s="41">
        <f>'Name List &amp; Instructions'!D26</f>
        <v>0</v>
      </c>
      <c r="E26" s="41">
        <f>'Name List &amp; Instructions'!E26</f>
        <v>0</v>
      </c>
      <c r="F26" s="42">
        <f>'Name List &amp; Instructions'!F26</f>
        <v>0</v>
      </c>
      <c r="G26" s="43">
        <f>'Name List &amp; Instructions'!G26</f>
        <v>0</v>
      </c>
      <c r="H26" s="44">
        <f>'Name List &amp; Instructions'!H26</f>
        <v>0</v>
      </c>
      <c r="I26" s="73"/>
      <c r="J26" s="73"/>
      <c r="K26" s="102">
        <f t="shared" si="0"/>
        <v>0</v>
      </c>
      <c r="L26" s="68" t="str">
        <f t="shared" si="1"/>
        <v>ABS</v>
      </c>
    </row>
    <row r="27" spans="1:20">
      <c r="A27" s="59">
        <v>25</v>
      </c>
      <c r="B27" s="40">
        <f>'Name List &amp; Instructions'!B27</f>
        <v>0</v>
      </c>
      <c r="C27" s="41">
        <f>'Name List &amp; Instructions'!C27</f>
        <v>0</v>
      </c>
      <c r="D27" s="41">
        <f>'Name List &amp; Instructions'!D27</f>
        <v>0</v>
      </c>
      <c r="E27" s="41">
        <f>'Name List &amp; Instructions'!E27</f>
        <v>0</v>
      </c>
      <c r="F27" s="42">
        <f>'Name List &amp; Instructions'!F27</f>
        <v>0</v>
      </c>
      <c r="G27" s="43">
        <f>'Name List &amp; Instructions'!G27</f>
        <v>0</v>
      </c>
      <c r="H27" s="44">
        <f>'Name List &amp; Instructions'!H27</f>
        <v>0</v>
      </c>
      <c r="I27" s="73"/>
      <c r="J27" s="73"/>
      <c r="K27" s="102">
        <f t="shared" si="0"/>
        <v>0</v>
      </c>
      <c r="L27" s="68" t="str">
        <f t="shared" si="1"/>
        <v>ABS</v>
      </c>
    </row>
    <row r="28" spans="1:20">
      <c r="A28" s="59">
        <v>26</v>
      </c>
      <c r="B28" s="40">
        <f>'Name List &amp; Instructions'!B28</f>
        <v>0</v>
      </c>
      <c r="C28" s="41">
        <f>'Name List &amp; Instructions'!C28</f>
        <v>0</v>
      </c>
      <c r="D28" s="41">
        <f>'Name List &amp; Instructions'!D28</f>
        <v>0</v>
      </c>
      <c r="E28" s="41">
        <f>'Name List &amp; Instructions'!E28</f>
        <v>0</v>
      </c>
      <c r="F28" s="42">
        <f>'Name List &amp; Instructions'!F28</f>
        <v>0</v>
      </c>
      <c r="G28" s="43">
        <f>'Name List &amp; Instructions'!G28</f>
        <v>0</v>
      </c>
      <c r="H28" s="44">
        <f>'Name List &amp; Instructions'!H28</f>
        <v>0</v>
      </c>
      <c r="I28" s="108"/>
      <c r="J28" s="108"/>
      <c r="K28" s="102">
        <f t="shared" si="0"/>
        <v>0</v>
      </c>
      <c r="L28" s="68" t="str">
        <f t="shared" si="1"/>
        <v>ABS</v>
      </c>
    </row>
    <row r="29" spans="1:20">
      <c r="A29" s="59">
        <v>27</v>
      </c>
      <c r="B29" s="40">
        <f>'Name List &amp; Instructions'!B29</f>
        <v>0</v>
      </c>
      <c r="C29" s="41">
        <f>'Name List &amp; Instructions'!C29</f>
        <v>0</v>
      </c>
      <c r="D29" s="41">
        <f>'Name List &amp; Instructions'!D29</f>
        <v>0</v>
      </c>
      <c r="E29" s="41">
        <f>'Name List &amp; Instructions'!E29</f>
        <v>0</v>
      </c>
      <c r="F29" s="42">
        <f>'Name List &amp; Instructions'!F29</f>
        <v>0</v>
      </c>
      <c r="G29" s="43">
        <f>'Name List &amp; Instructions'!G29</f>
        <v>0</v>
      </c>
      <c r="H29" s="44">
        <f>'Name List &amp; Instructions'!H29</f>
        <v>0</v>
      </c>
      <c r="I29" s="108"/>
      <c r="J29" s="108"/>
      <c r="K29" s="102">
        <f t="shared" si="0"/>
        <v>0</v>
      </c>
      <c r="L29" s="68" t="str">
        <f t="shared" si="1"/>
        <v>ABS</v>
      </c>
    </row>
    <row r="30" spans="1:20">
      <c r="A30" s="59">
        <v>28</v>
      </c>
      <c r="B30" s="40">
        <f>'Name List &amp; Instructions'!B30</f>
        <v>0</v>
      </c>
      <c r="C30" s="41">
        <f>'Name List &amp; Instructions'!C30</f>
        <v>0</v>
      </c>
      <c r="D30" s="41">
        <f>'Name List &amp; Instructions'!D30</f>
        <v>0</v>
      </c>
      <c r="E30" s="41">
        <f>'Name List &amp; Instructions'!E30</f>
        <v>0</v>
      </c>
      <c r="F30" s="42">
        <f>'Name List &amp; Instructions'!F30</f>
        <v>0</v>
      </c>
      <c r="G30" s="43">
        <f>'Name List &amp; Instructions'!G30</f>
        <v>0</v>
      </c>
      <c r="H30" s="44">
        <f>'Name List &amp; Instructions'!H30</f>
        <v>0</v>
      </c>
      <c r="I30" s="73"/>
      <c r="J30" s="73"/>
      <c r="K30" s="102">
        <f t="shared" si="0"/>
        <v>0</v>
      </c>
      <c r="L30" s="68" t="str">
        <f t="shared" si="1"/>
        <v>ABS</v>
      </c>
    </row>
    <row r="31" spans="1:20">
      <c r="A31" s="59">
        <v>29</v>
      </c>
      <c r="B31" s="40">
        <f>'Name List &amp; Instructions'!B31</f>
        <v>0</v>
      </c>
      <c r="C31" s="41">
        <f>'Name List &amp; Instructions'!C31</f>
        <v>0</v>
      </c>
      <c r="D31" s="41">
        <f>'Name List &amp; Instructions'!D31</f>
        <v>0</v>
      </c>
      <c r="E31" s="41">
        <f>'Name List &amp; Instructions'!E31</f>
        <v>0</v>
      </c>
      <c r="F31" s="42">
        <f>'Name List &amp; Instructions'!F31</f>
        <v>0</v>
      </c>
      <c r="G31" s="43">
        <f>'Name List &amp; Instructions'!G31</f>
        <v>0</v>
      </c>
      <c r="H31" s="44">
        <f>'Name List &amp; Instructions'!H31</f>
        <v>0</v>
      </c>
      <c r="I31" s="73"/>
      <c r="J31" s="109"/>
      <c r="K31" s="102">
        <f t="shared" si="0"/>
        <v>0</v>
      </c>
      <c r="L31" s="68" t="str">
        <f t="shared" si="1"/>
        <v>ABS</v>
      </c>
    </row>
    <row r="32" spans="1:20" ht="16.5" thickBot="1">
      <c r="A32" s="59">
        <v>30</v>
      </c>
      <c r="B32" s="45">
        <f>'Name List &amp; Instructions'!B32</f>
        <v>0</v>
      </c>
      <c r="C32" s="46">
        <f>'Name List &amp; Instructions'!C32</f>
        <v>0</v>
      </c>
      <c r="D32" s="46">
        <f>'Name List &amp; Instructions'!D32</f>
        <v>0</v>
      </c>
      <c r="E32" s="46">
        <f>'Name List &amp; Instructions'!E32</f>
        <v>0</v>
      </c>
      <c r="F32" s="47">
        <f>'Name List &amp; Instructions'!F32</f>
        <v>0</v>
      </c>
      <c r="G32" s="48">
        <f>'Name List &amp; Instructions'!G32</f>
        <v>0</v>
      </c>
      <c r="H32" s="49">
        <f>'Name List &amp; Instructions'!H32</f>
        <v>0</v>
      </c>
      <c r="I32" s="76"/>
      <c r="J32" s="110"/>
      <c r="K32" s="103">
        <f t="shared" si="0"/>
        <v>0</v>
      </c>
      <c r="L32" s="69" t="str">
        <f t="shared" si="1"/>
        <v>ABS</v>
      </c>
    </row>
  </sheetData>
  <sheetProtection password="CC3D" sheet="1" objects="1" scenarios="1"/>
  <mergeCells count="2">
    <mergeCell ref="F2:H2"/>
    <mergeCell ref="K2:L2"/>
  </mergeCells>
  <phoneticPr fontId="2" type="noConversion"/>
  <printOptions horizontalCentered="1"/>
  <pageMargins left="0.59055118110236227" right="0.59055118110236227" top="1.4960629921259843" bottom="0.98425196850393704" header="0.51181102362204722" footer="0.51181102362204722"/>
  <pageSetup paperSize="9" orientation="portrait" horizontalDpi="4294967292" verticalDpi="4294967292" r:id="rId1"/>
  <headerFooter alignWithMargins="0">
    <oddHeader>&amp;C&amp;"Times New Roman,Regular"&amp;14HONG KONG AIR CADET CORPS
No. 67 JNCOTC
&amp;ULeadership Assessment Result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Normal="100" zoomScalePageLayoutView="150" workbookViewId="0">
      <selection activeCell="M23" sqref="M23"/>
    </sheetView>
  </sheetViews>
  <sheetFormatPr defaultColWidth="8.875" defaultRowHeight="15.75"/>
  <cols>
    <col min="1" max="1" width="3.5" style="111" bestFit="1" customWidth="1"/>
    <col min="2" max="2" width="4.625" style="32" bestFit="1" customWidth="1"/>
    <col min="3" max="3" width="6.125" style="111" bestFit="1" customWidth="1"/>
    <col min="4" max="4" width="25" style="111" customWidth="1"/>
    <col min="5" max="5" width="8.125" style="32" bestFit="1" customWidth="1"/>
    <col min="6" max="6" width="3.125" style="112" bestFit="1" customWidth="1"/>
    <col min="7" max="7" width="3.125" style="32" bestFit="1" customWidth="1"/>
    <col min="8" max="8" width="5.875" style="57" bestFit="1" customWidth="1"/>
    <col min="9" max="12" width="14.875" style="111" customWidth="1"/>
    <col min="13" max="13" width="6.25" style="32" customWidth="1"/>
    <col min="14" max="14" width="16.125" style="32" customWidth="1"/>
    <col min="15" max="15" width="8.875" style="111"/>
    <col min="16" max="16" width="2.5" style="111" bestFit="1" customWidth="1"/>
    <col min="17" max="17" width="12.125" style="111" customWidth="1"/>
    <col min="18" max="19" width="8.875" style="111"/>
    <col min="20" max="20" width="3.125" style="111" bestFit="1" customWidth="1"/>
    <col min="21" max="16384" width="8.875" style="111"/>
  </cols>
  <sheetData>
    <row r="1" spans="1:19" ht="16.5" thickBot="1"/>
    <row r="2" spans="1:19" ht="16.5" thickBot="1">
      <c r="A2" s="59"/>
      <c r="B2" s="60" t="s">
        <v>0</v>
      </c>
      <c r="C2" s="61" t="s">
        <v>2</v>
      </c>
      <c r="D2" s="61" t="s">
        <v>1</v>
      </c>
      <c r="E2" s="61" t="s">
        <v>23</v>
      </c>
      <c r="F2" s="200" t="s">
        <v>3</v>
      </c>
      <c r="G2" s="201"/>
      <c r="H2" s="202"/>
      <c r="I2" s="166" t="s">
        <v>70</v>
      </c>
      <c r="J2" s="167" t="s">
        <v>69</v>
      </c>
      <c r="K2" s="167" t="s">
        <v>66</v>
      </c>
      <c r="L2" s="178" t="s">
        <v>67</v>
      </c>
      <c r="M2" s="207" t="s">
        <v>28</v>
      </c>
      <c r="N2" s="208"/>
      <c r="P2" s="1"/>
      <c r="Q2" s="53" t="s">
        <v>41</v>
      </c>
      <c r="R2" s="32"/>
      <c r="S2" s="58"/>
    </row>
    <row r="3" spans="1:19">
      <c r="A3" s="59">
        <v>1</v>
      </c>
      <c r="B3" s="33">
        <f>'Name List &amp; Instructions'!B3</f>
        <v>0</v>
      </c>
      <c r="C3" s="34">
        <f>'Name List &amp; Instructions'!C3</f>
        <v>0</v>
      </c>
      <c r="D3" s="159">
        <f>'Name List &amp; Instructions'!D3</f>
        <v>0</v>
      </c>
      <c r="E3" s="34">
        <f>'Name List &amp; Instructions'!E3</f>
        <v>0</v>
      </c>
      <c r="F3" s="35">
        <f>'Name List &amp; Instructions'!F3</f>
        <v>0</v>
      </c>
      <c r="G3" s="36">
        <f>'Name List &amp; Instructions'!G3</f>
        <v>0</v>
      </c>
      <c r="H3" s="37">
        <f>'Name List &amp; Instructions'!H3</f>
        <v>0</v>
      </c>
      <c r="I3" s="168"/>
      <c r="J3" s="90"/>
      <c r="K3" s="169"/>
      <c r="L3" s="179"/>
      <c r="M3" s="182">
        <f>(I3/$R$8*$S$24)+IF($R$12="",0,(J3/$R$12*$S$26))+IF($R$16="",0,(K3/$R$16*$S$28))+IF($R$20="",0,(L3/$R$20*$S$30))</f>
        <v>0</v>
      </c>
      <c r="N3" s="67" t="str">
        <f>IF(M3=0,"ABS",IF(M3&gt;=50,"Pass","Fail"))</f>
        <v>ABS</v>
      </c>
      <c r="P3" s="4"/>
      <c r="Q3" s="4"/>
      <c r="R3" s="32"/>
      <c r="S3" s="58"/>
    </row>
    <row r="4" spans="1:19">
      <c r="A4" s="59">
        <v>2</v>
      </c>
      <c r="B4" s="40">
        <f>'Name List &amp; Instructions'!B4</f>
        <v>0</v>
      </c>
      <c r="C4" s="41">
        <f>'Name List &amp; Instructions'!C4</f>
        <v>0</v>
      </c>
      <c r="D4" s="160">
        <f>'Name List &amp; Instructions'!D4</f>
        <v>0</v>
      </c>
      <c r="E4" s="41">
        <f>'Name List &amp; Instructions'!E4</f>
        <v>0</v>
      </c>
      <c r="F4" s="42">
        <f>'Name List &amp; Instructions'!F4</f>
        <v>0</v>
      </c>
      <c r="G4" s="43">
        <f>'Name List &amp; Instructions'!G4</f>
        <v>0</v>
      </c>
      <c r="H4" s="44">
        <f>'Name List &amp; Instructions'!H4</f>
        <v>0</v>
      </c>
      <c r="I4" s="95"/>
      <c r="J4" s="93"/>
      <c r="K4" s="96"/>
      <c r="L4" s="180"/>
      <c r="M4" s="183">
        <f t="shared" ref="M4:M32" si="0">(I4/$R$8*$S$24)+IF($R$12="",0,(J4/$R$12*$S$26))+IF($R$16="",0,(K4/$R$16*$S$28))+IF($R$20="",0,(L4/$R$20*$S$30))</f>
        <v>0</v>
      </c>
      <c r="N4" s="68" t="str">
        <f t="shared" ref="N4:N32" si="1">IF(M4=0,"ABS",IF(M4&gt;=50,"Pass","Fail"))</f>
        <v>ABS</v>
      </c>
      <c r="P4" s="1">
        <v>1</v>
      </c>
      <c r="Q4" s="4" t="s">
        <v>63</v>
      </c>
      <c r="R4" s="32"/>
      <c r="S4" s="58"/>
    </row>
    <row r="5" spans="1:19">
      <c r="A5" s="59">
        <v>3</v>
      </c>
      <c r="B5" s="40">
        <f>'Name List &amp; Instructions'!B5</f>
        <v>0</v>
      </c>
      <c r="C5" s="41">
        <f>'Name List &amp; Instructions'!C5</f>
        <v>0</v>
      </c>
      <c r="D5" s="160">
        <f>'Name List &amp; Instructions'!D5</f>
        <v>0</v>
      </c>
      <c r="E5" s="41">
        <f>'Name List &amp; Instructions'!E5</f>
        <v>0</v>
      </c>
      <c r="F5" s="42">
        <f>'Name List &amp; Instructions'!F5</f>
        <v>0</v>
      </c>
      <c r="G5" s="43">
        <f>'Name List &amp; Instructions'!G5</f>
        <v>0</v>
      </c>
      <c r="H5" s="44">
        <f>'Name List &amp; Instructions'!H5</f>
        <v>0</v>
      </c>
      <c r="I5" s="95"/>
      <c r="J5" s="93"/>
      <c r="K5" s="96"/>
      <c r="L5" s="180"/>
      <c r="M5" s="183">
        <f t="shared" si="0"/>
        <v>0</v>
      </c>
      <c r="N5" s="68" t="str">
        <f t="shared" si="1"/>
        <v>ABS</v>
      </c>
      <c r="P5" s="4"/>
      <c r="Q5" s="4"/>
      <c r="R5" s="32"/>
      <c r="S5" s="58"/>
    </row>
    <row r="6" spans="1:19">
      <c r="A6" s="59">
        <v>4</v>
      </c>
      <c r="B6" s="40">
        <f>'Name List &amp; Instructions'!B6</f>
        <v>0</v>
      </c>
      <c r="C6" s="41">
        <f>'Name List &amp; Instructions'!C6</f>
        <v>0</v>
      </c>
      <c r="D6" s="160">
        <f>'Name List &amp; Instructions'!D6</f>
        <v>0</v>
      </c>
      <c r="E6" s="41">
        <f>'Name List &amp; Instructions'!E6</f>
        <v>0</v>
      </c>
      <c r="F6" s="42">
        <f>'Name List &amp; Instructions'!F6</f>
        <v>0</v>
      </c>
      <c r="G6" s="43">
        <f>'Name List &amp; Instructions'!G6</f>
        <v>0</v>
      </c>
      <c r="H6" s="44">
        <f>'Name List &amp; Instructions'!H6</f>
        <v>0</v>
      </c>
      <c r="I6" s="95"/>
      <c r="J6" s="93"/>
      <c r="K6" s="96"/>
      <c r="L6" s="180"/>
      <c r="M6" s="183">
        <f t="shared" si="0"/>
        <v>0</v>
      </c>
      <c r="N6" s="68" t="str">
        <f t="shared" si="1"/>
        <v>ABS</v>
      </c>
      <c r="P6" s="1">
        <v>2</v>
      </c>
      <c r="Q6" s="58" t="s">
        <v>68</v>
      </c>
      <c r="R6" s="32"/>
      <c r="S6" s="57" t="str">
        <f>I2</f>
        <v>Assessment 1</v>
      </c>
    </row>
    <row r="7" spans="1:19">
      <c r="A7" s="59">
        <v>5</v>
      </c>
      <c r="B7" s="40">
        <f>'Name List &amp; Instructions'!B7</f>
        <v>0</v>
      </c>
      <c r="C7" s="41">
        <f>'Name List &amp; Instructions'!C7</f>
        <v>0</v>
      </c>
      <c r="D7" s="160">
        <f>'Name List &amp; Instructions'!D7</f>
        <v>0</v>
      </c>
      <c r="E7" s="41">
        <f>'Name List &amp; Instructions'!E7</f>
        <v>0</v>
      </c>
      <c r="F7" s="42">
        <f>'Name List &amp; Instructions'!F7</f>
        <v>0</v>
      </c>
      <c r="G7" s="43">
        <f>'Name List &amp; Instructions'!G7</f>
        <v>0</v>
      </c>
      <c r="H7" s="44">
        <f>'Name List &amp; Instructions'!H7</f>
        <v>0</v>
      </c>
      <c r="I7" s="95"/>
      <c r="J7" s="96"/>
      <c r="K7" s="96"/>
      <c r="L7" s="180"/>
      <c r="M7" s="183">
        <f t="shared" si="0"/>
        <v>0</v>
      </c>
      <c r="N7" s="68" t="str">
        <f t="shared" si="1"/>
        <v>ABS</v>
      </c>
      <c r="P7" s="4"/>
      <c r="Q7" s="4"/>
      <c r="R7" s="32"/>
      <c r="S7" s="32"/>
    </row>
    <row r="8" spans="1:19">
      <c r="A8" s="59">
        <v>6</v>
      </c>
      <c r="B8" s="40">
        <f>'Name List &amp; Instructions'!B8</f>
        <v>0</v>
      </c>
      <c r="C8" s="41">
        <f>'Name List &amp; Instructions'!C8</f>
        <v>0</v>
      </c>
      <c r="D8" s="160">
        <f>'Name List &amp; Instructions'!D8</f>
        <v>0</v>
      </c>
      <c r="E8" s="41">
        <f>'Name List &amp; Instructions'!E8</f>
        <v>0</v>
      </c>
      <c r="F8" s="42">
        <f>'Name List &amp; Instructions'!F8</f>
        <v>0</v>
      </c>
      <c r="G8" s="43">
        <f>'Name List &amp; Instructions'!G8</f>
        <v>0</v>
      </c>
      <c r="H8" s="44">
        <f>'Name List &amp; Instructions'!H8</f>
        <v>0</v>
      </c>
      <c r="I8" s="95"/>
      <c r="J8" s="93"/>
      <c r="K8" s="96"/>
      <c r="L8" s="180"/>
      <c r="M8" s="183">
        <f t="shared" si="0"/>
        <v>0</v>
      </c>
      <c r="N8" s="68" t="str">
        <f t="shared" si="1"/>
        <v>ABS</v>
      </c>
      <c r="P8" s="1"/>
      <c r="Q8" s="4" t="s">
        <v>53</v>
      </c>
      <c r="R8" s="79">
        <v>100</v>
      </c>
      <c r="S8" s="57" t="s">
        <v>44</v>
      </c>
    </row>
    <row r="9" spans="1:19">
      <c r="A9" s="59">
        <v>7</v>
      </c>
      <c r="B9" s="40">
        <f>'Name List &amp; Instructions'!B9</f>
        <v>0</v>
      </c>
      <c r="C9" s="41">
        <f>'Name List &amp; Instructions'!C9</f>
        <v>0</v>
      </c>
      <c r="D9" s="160">
        <f>'Name List &amp; Instructions'!D9</f>
        <v>0</v>
      </c>
      <c r="E9" s="41">
        <f>'Name List &amp; Instructions'!E9</f>
        <v>0</v>
      </c>
      <c r="F9" s="42">
        <f>'Name List &amp; Instructions'!F9</f>
        <v>0</v>
      </c>
      <c r="G9" s="43">
        <f>'Name List &amp; Instructions'!G9</f>
        <v>0</v>
      </c>
      <c r="H9" s="44">
        <f>'Name List &amp; Instructions'!H9</f>
        <v>0</v>
      </c>
      <c r="I9" s="95"/>
      <c r="J9" s="96"/>
      <c r="K9" s="96"/>
      <c r="L9" s="180"/>
      <c r="M9" s="183">
        <f t="shared" si="0"/>
        <v>0</v>
      </c>
      <c r="N9" s="68" t="str">
        <f t="shared" si="1"/>
        <v>ABS</v>
      </c>
      <c r="P9" s="4"/>
      <c r="Q9" s="58"/>
      <c r="R9" s="58"/>
      <c r="S9" s="58"/>
    </row>
    <row r="10" spans="1:19">
      <c r="A10" s="59">
        <v>8</v>
      </c>
      <c r="B10" s="40">
        <f>'Name List &amp; Instructions'!B10</f>
        <v>0</v>
      </c>
      <c r="C10" s="41">
        <f>'Name List &amp; Instructions'!C10</f>
        <v>0</v>
      </c>
      <c r="D10" s="160">
        <f>'Name List &amp; Instructions'!D10</f>
        <v>0</v>
      </c>
      <c r="E10" s="41">
        <f>'Name List &amp; Instructions'!E10</f>
        <v>0</v>
      </c>
      <c r="F10" s="42">
        <f>'Name List &amp; Instructions'!F10</f>
        <v>0</v>
      </c>
      <c r="G10" s="43">
        <f>'Name List &amp; Instructions'!G10</f>
        <v>0</v>
      </c>
      <c r="H10" s="44">
        <f>'Name List &amp; Instructions'!H10</f>
        <v>0</v>
      </c>
      <c r="I10" s="95"/>
      <c r="J10" s="96"/>
      <c r="K10" s="96"/>
      <c r="L10" s="180"/>
      <c r="M10" s="183">
        <f t="shared" si="0"/>
        <v>0</v>
      </c>
      <c r="N10" s="68" t="str">
        <f t="shared" si="1"/>
        <v>ABS</v>
      </c>
      <c r="P10" s="1">
        <v>3</v>
      </c>
      <c r="Q10" s="58" t="s">
        <v>68</v>
      </c>
      <c r="R10" s="32"/>
      <c r="S10" s="57" t="str">
        <f>J2</f>
        <v>Assessment 2</v>
      </c>
    </row>
    <row r="11" spans="1:19">
      <c r="A11" s="59">
        <v>9</v>
      </c>
      <c r="B11" s="40">
        <f>'Name List &amp; Instructions'!B11</f>
        <v>0</v>
      </c>
      <c r="C11" s="41">
        <f>'Name List &amp; Instructions'!C11</f>
        <v>0</v>
      </c>
      <c r="D11" s="160">
        <f>'Name List &amp; Instructions'!D11</f>
        <v>0</v>
      </c>
      <c r="E11" s="41">
        <f>'Name List &amp; Instructions'!E11</f>
        <v>0</v>
      </c>
      <c r="F11" s="42">
        <f>'Name List &amp; Instructions'!F11</f>
        <v>0</v>
      </c>
      <c r="G11" s="43">
        <f>'Name List &amp; Instructions'!G11</f>
        <v>0</v>
      </c>
      <c r="H11" s="44">
        <f>'Name List &amp; Instructions'!H11</f>
        <v>0</v>
      </c>
      <c r="I11" s="95"/>
      <c r="J11" s="96"/>
      <c r="K11" s="96"/>
      <c r="L11" s="180"/>
      <c r="M11" s="183">
        <f t="shared" si="0"/>
        <v>0</v>
      </c>
      <c r="N11" s="68" t="str">
        <f t="shared" si="1"/>
        <v>ABS</v>
      </c>
      <c r="P11" s="4"/>
      <c r="Q11" s="4"/>
      <c r="R11" s="32"/>
      <c r="S11" s="32"/>
    </row>
    <row r="12" spans="1:19">
      <c r="A12" s="59">
        <v>10</v>
      </c>
      <c r="B12" s="40">
        <f>'Name List &amp; Instructions'!B12</f>
        <v>0</v>
      </c>
      <c r="C12" s="41">
        <f>'Name List &amp; Instructions'!C12</f>
        <v>0</v>
      </c>
      <c r="D12" s="160">
        <f>'Name List &amp; Instructions'!D12</f>
        <v>0</v>
      </c>
      <c r="E12" s="41">
        <f>'Name List &amp; Instructions'!E12</f>
        <v>0</v>
      </c>
      <c r="F12" s="42">
        <f>'Name List &amp; Instructions'!F12</f>
        <v>0</v>
      </c>
      <c r="G12" s="43">
        <f>'Name List &amp; Instructions'!G12</f>
        <v>0</v>
      </c>
      <c r="H12" s="44">
        <f>'Name List &amp; Instructions'!H12</f>
        <v>0</v>
      </c>
      <c r="I12" s="95"/>
      <c r="J12" s="93"/>
      <c r="K12" s="96"/>
      <c r="L12" s="180"/>
      <c r="M12" s="183">
        <f t="shared" si="0"/>
        <v>0</v>
      </c>
      <c r="N12" s="68" t="str">
        <f t="shared" si="1"/>
        <v>ABS</v>
      </c>
      <c r="P12" s="1"/>
      <c r="Q12" s="4" t="s">
        <v>53</v>
      </c>
      <c r="R12" s="79"/>
      <c r="S12" s="57" t="s">
        <v>44</v>
      </c>
    </row>
    <row r="13" spans="1:19">
      <c r="A13" s="59">
        <v>11</v>
      </c>
      <c r="B13" s="40">
        <f>'Name List &amp; Instructions'!B13</f>
        <v>0</v>
      </c>
      <c r="C13" s="41">
        <f>'Name List &amp; Instructions'!C13</f>
        <v>0</v>
      </c>
      <c r="D13" s="160">
        <f>'Name List &amp; Instructions'!D13</f>
        <v>0</v>
      </c>
      <c r="E13" s="41">
        <f>'Name List &amp; Instructions'!E13</f>
        <v>0</v>
      </c>
      <c r="F13" s="42">
        <f>'Name List &amp; Instructions'!F13</f>
        <v>0</v>
      </c>
      <c r="G13" s="43">
        <f>'Name List &amp; Instructions'!G13</f>
        <v>0</v>
      </c>
      <c r="H13" s="44">
        <f>'Name List &amp; Instructions'!H13</f>
        <v>0</v>
      </c>
      <c r="I13" s="95"/>
      <c r="J13" s="93"/>
      <c r="K13" s="96"/>
      <c r="L13" s="180"/>
      <c r="M13" s="183">
        <f t="shared" si="0"/>
        <v>0</v>
      </c>
      <c r="N13" s="68" t="str">
        <f t="shared" si="1"/>
        <v>ABS</v>
      </c>
    </row>
    <row r="14" spans="1:19">
      <c r="A14" s="59">
        <v>12</v>
      </c>
      <c r="B14" s="40">
        <f>'Name List &amp; Instructions'!B14</f>
        <v>0</v>
      </c>
      <c r="C14" s="41">
        <f>'Name List &amp; Instructions'!C14</f>
        <v>0</v>
      </c>
      <c r="D14" s="160">
        <f>'Name List &amp; Instructions'!D14</f>
        <v>0</v>
      </c>
      <c r="E14" s="41">
        <f>'Name List &amp; Instructions'!E14</f>
        <v>0</v>
      </c>
      <c r="F14" s="42">
        <f>'Name List &amp; Instructions'!F14</f>
        <v>0</v>
      </c>
      <c r="G14" s="43">
        <f>'Name List &amp; Instructions'!G14</f>
        <v>0</v>
      </c>
      <c r="H14" s="44">
        <f>'Name List &amp; Instructions'!H14</f>
        <v>0</v>
      </c>
      <c r="I14" s="95"/>
      <c r="J14" s="96"/>
      <c r="K14" s="96"/>
      <c r="L14" s="180"/>
      <c r="M14" s="183">
        <f t="shared" si="0"/>
        <v>0</v>
      </c>
      <c r="N14" s="68" t="str">
        <f t="shared" si="1"/>
        <v>ABS</v>
      </c>
      <c r="P14" s="1">
        <v>4</v>
      </c>
      <c r="Q14" s="58" t="s">
        <v>68</v>
      </c>
      <c r="R14" s="32"/>
      <c r="S14" s="57" t="str">
        <f>K2</f>
        <v>Assessment 3</v>
      </c>
    </row>
    <row r="15" spans="1:19">
      <c r="A15" s="59">
        <v>13</v>
      </c>
      <c r="B15" s="40">
        <f>'Name List &amp; Instructions'!B15</f>
        <v>0</v>
      </c>
      <c r="C15" s="41">
        <f>'Name List &amp; Instructions'!C15</f>
        <v>0</v>
      </c>
      <c r="D15" s="160">
        <f>'Name List &amp; Instructions'!D15</f>
        <v>0</v>
      </c>
      <c r="E15" s="41">
        <f>'Name List &amp; Instructions'!E15</f>
        <v>0</v>
      </c>
      <c r="F15" s="42">
        <f>'Name List &amp; Instructions'!F15</f>
        <v>0</v>
      </c>
      <c r="G15" s="43">
        <f>'Name List &amp; Instructions'!G15</f>
        <v>0</v>
      </c>
      <c r="H15" s="44">
        <f>'Name List &amp; Instructions'!H15</f>
        <v>0</v>
      </c>
      <c r="I15" s="95"/>
      <c r="J15" s="93"/>
      <c r="K15" s="96"/>
      <c r="L15" s="180"/>
      <c r="M15" s="183">
        <f t="shared" si="0"/>
        <v>0</v>
      </c>
      <c r="N15" s="68" t="str">
        <f t="shared" si="1"/>
        <v>ABS</v>
      </c>
      <c r="P15" s="4"/>
      <c r="Q15" s="4"/>
      <c r="R15" s="32"/>
      <c r="S15" s="32"/>
    </row>
    <row r="16" spans="1:19">
      <c r="A16" s="59">
        <v>14</v>
      </c>
      <c r="B16" s="40">
        <f>'Name List &amp; Instructions'!B16</f>
        <v>0</v>
      </c>
      <c r="C16" s="41">
        <f>'Name List &amp; Instructions'!C16</f>
        <v>0</v>
      </c>
      <c r="D16" s="160">
        <f>'Name List &amp; Instructions'!D16</f>
        <v>0</v>
      </c>
      <c r="E16" s="41">
        <f>'Name List &amp; Instructions'!E16</f>
        <v>0</v>
      </c>
      <c r="F16" s="42">
        <f>'Name List &amp; Instructions'!F16</f>
        <v>0</v>
      </c>
      <c r="G16" s="43">
        <f>'Name List &amp; Instructions'!G16</f>
        <v>0</v>
      </c>
      <c r="H16" s="44">
        <f>'Name List &amp; Instructions'!H16</f>
        <v>0</v>
      </c>
      <c r="I16" s="95"/>
      <c r="J16" s="93"/>
      <c r="K16" s="96"/>
      <c r="L16" s="180"/>
      <c r="M16" s="183">
        <f t="shared" si="0"/>
        <v>0</v>
      </c>
      <c r="N16" s="68" t="str">
        <f t="shared" si="1"/>
        <v>ABS</v>
      </c>
      <c r="P16" s="1"/>
      <c r="Q16" s="4" t="s">
        <v>53</v>
      </c>
      <c r="R16" s="79"/>
      <c r="S16" s="57" t="s">
        <v>44</v>
      </c>
    </row>
    <row r="17" spans="1:21">
      <c r="A17" s="59">
        <v>15</v>
      </c>
      <c r="B17" s="40">
        <f>'Name List &amp; Instructions'!B17</f>
        <v>0</v>
      </c>
      <c r="C17" s="41">
        <f>'Name List &amp; Instructions'!C17</f>
        <v>0</v>
      </c>
      <c r="D17" s="160">
        <f>'Name List &amp; Instructions'!D17</f>
        <v>0</v>
      </c>
      <c r="E17" s="41">
        <f>'Name List &amp; Instructions'!E17</f>
        <v>0</v>
      </c>
      <c r="F17" s="42">
        <f>'Name List &amp; Instructions'!F17</f>
        <v>0</v>
      </c>
      <c r="G17" s="43">
        <f>'Name List &amp; Instructions'!G17</f>
        <v>0</v>
      </c>
      <c r="H17" s="44">
        <f>'Name List &amp; Instructions'!H17</f>
        <v>0</v>
      </c>
      <c r="I17" s="95"/>
      <c r="J17" s="96"/>
      <c r="K17" s="96"/>
      <c r="L17" s="180"/>
      <c r="M17" s="183">
        <f t="shared" si="0"/>
        <v>0</v>
      </c>
      <c r="N17" s="68" t="str">
        <f t="shared" si="1"/>
        <v>ABS</v>
      </c>
    </row>
    <row r="18" spans="1:21">
      <c r="A18" s="59">
        <v>16</v>
      </c>
      <c r="B18" s="40">
        <f>'Name List &amp; Instructions'!B18</f>
        <v>0</v>
      </c>
      <c r="C18" s="41">
        <f>'Name List &amp; Instructions'!C18</f>
        <v>0</v>
      </c>
      <c r="D18" s="160">
        <f>'Name List &amp; Instructions'!D18</f>
        <v>0</v>
      </c>
      <c r="E18" s="41">
        <f>'Name List &amp; Instructions'!E18</f>
        <v>0</v>
      </c>
      <c r="F18" s="42">
        <f>'Name List &amp; Instructions'!F18</f>
        <v>0</v>
      </c>
      <c r="G18" s="43">
        <f>'Name List &amp; Instructions'!G18</f>
        <v>0</v>
      </c>
      <c r="H18" s="44">
        <f>'Name List &amp; Instructions'!H18</f>
        <v>0</v>
      </c>
      <c r="I18" s="95"/>
      <c r="J18" s="96"/>
      <c r="K18" s="96"/>
      <c r="L18" s="180"/>
      <c r="M18" s="183">
        <f t="shared" si="0"/>
        <v>0</v>
      </c>
      <c r="N18" s="68" t="str">
        <f t="shared" si="1"/>
        <v>ABS</v>
      </c>
      <c r="P18" s="1">
        <v>5</v>
      </c>
      <c r="Q18" s="58" t="s">
        <v>68</v>
      </c>
      <c r="R18" s="32"/>
      <c r="S18" s="57" t="str">
        <f>L2</f>
        <v>Assessment 4</v>
      </c>
    </row>
    <row r="19" spans="1:21">
      <c r="A19" s="59">
        <v>17</v>
      </c>
      <c r="B19" s="40">
        <f>'Name List &amp; Instructions'!B19</f>
        <v>0</v>
      </c>
      <c r="C19" s="41">
        <f>'Name List &amp; Instructions'!C19</f>
        <v>0</v>
      </c>
      <c r="D19" s="160">
        <f>'Name List &amp; Instructions'!D19</f>
        <v>0</v>
      </c>
      <c r="E19" s="41">
        <f>'Name List &amp; Instructions'!E19</f>
        <v>0</v>
      </c>
      <c r="F19" s="42">
        <f>'Name List &amp; Instructions'!F19</f>
        <v>0</v>
      </c>
      <c r="G19" s="43">
        <f>'Name List &amp; Instructions'!G19</f>
        <v>0</v>
      </c>
      <c r="H19" s="44">
        <f>'Name List &amp; Instructions'!H19</f>
        <v>0</v>
      </c>
      <c r="I19" s="95"/>
      <c r="J19" s="93"/>
      <c r="K19" s="96"/>
      <c r="L19" s="180"/>
      <c r="M19" s="183">
        <f t="shared" si="0"/>
        <v>0</v>
      </c>
      <c r="N19" s="68" t="str">
        <f t="shared" si="1"/>
        <v>ABS</v>
      </c>
      <c r="P19" s="4"/>
      <c r="Q19" s="4"/>
      <c r="R19" s="32"/>
      <c r="S19" s="32"/>
    </row>
    <row r="20" spans="1:21">
      <c r="A20" s="59">
        <v>18</v>
      </c>
      <c r="B20" s="40">
        <f>'Name List &amp; Instructions'!B20</f>
        <v>0</v>
      </c>
      <c r="C20" s="41">
        <f>'Name List &amp; Instructions'!C20</f>
        <v>0</v>
      </c>
      <c r="D20" s="160">
        <f>'Name List &amp; Instructions'!D20</f>
        <v>0</v>
      </c>
      <c r="E20" s="41">
        <f>'Name List &amp; Instructions'!E20</f>
        <v>0</v>
      </c>
      <c r="F20" s="42">
        <f>'Name List &amp; Instructions'!F20</f>
        <v>0</v>
      </c>
      <c r="G20" s="43">
        <f>'Name List &amp; Instructions'!G20</f>
        <v>0</v>
      </c>
      <c r="H20" s="44">
        <f>'Name List &amp; Instructions'!H20</f>
        <v>0</v>
      </c>
      <c r="I20" s="95"/>
      <c r="J20" s="93"/>
      <c r="K20" s="96"/>
      <c r="L20" s="180"/>
      <c r="M20" s="183">
        <f t="shared" si="0"/>
        <v>0</v>
      </c>
      <c r="N20" s="68" t="str">
        <f t="shared" si="1"/>
        <v>ABS</v>
      </c>
      <c r="P20" s="1"/>
      <c r="Q20" s="4" t="s">
        <v>53</v>
      </c>
      <c r="R20" s="79"/>
      <c r="S20" s="57" t="s">
        <v>44</v>
      </c>
    </row>
    <row r="21" spans="1:21">
      <c r="A21" s="59">
        <v>19</v>
      </c>
      <c r="B21" s="40">
        <f>'Name List &amp; Instructions'!B21</f>
        <v>0</v>
      </c>
      <c r="C21" s="41">
        <f>'Name List &amp; Instructions'!C21</f>
        <v>0</v>
      </c>
      <c r="D21" s="160">
        <f>'Name List &amp; Instructions'!D21</f>
        <v>0</v>
      </c>
      <c r="E21" s="41">
        <f>'Name List &amp; Instructions'!E21</f>
        <v>0</v>
      </c>
      <c r="F21" s="42">
        <f>'Name List &amp; Instructions'!F21</f>
        <v>0</v>
      </c>
      <c r="G21" s="43">
        <f>'Name List &amp; Instructions'!G21</f>
        <v>0</v>
      </c>
      <c r="H21" s="44">
        <f>'Name List &amp; Instructions'!H21</f>
        <v>0</v>
      </c>
      <c r="I21" s="95"/>
      <c r="J21" s="96"/>
      <c r="K21" s="96"/>
      <c r="L21" s="180"/>
      <c r="M21" s="183">
        <f t="shared" si="0"/>
        <v>0</v>
      </c>
      <c r="N21" s="68" t="str">
        <f t="shared" si="1"/>
        <v>ABS</v>
      </c>
    </row>
    <row r="22" spans="1:21">
      <c r="A22" s="59">
        <v>20</v>
      </c>
      <c r="B22" s="40">
        <f>'Name List &amp; Instructions'!B22</f>
        <v>0</v>
      </c>
      <c r="C22" s="41">
        <f>'Name List &amp; Instructions'!C22</f>
        <v>0</v>
      </c>
      <c r="D22" s="160">
        <f>'Name List &amp; Instructions'!D22</f>
        <v>0</v>
      </c>
      <c r="E22" s="41">
        <f>'Name List &amp; Instructions'!E22</f>
        <v>0</v>
      </c>
      <c r="F22" s="42">
        <f>'Name List &amp; Instructions'!F22</f>
        <v>0</v>
      </c>
      <c r="G22" s="43">
        <f>'Name List &amp; Instructions'!G22</f>
        <v>0</v>
      </c>
      <c r="H22" s="44">
        <f>'Name List &amp; Instructions'!H22</f>
        <v>0</v>
      </c>
      <c r="I22" s="95"/>
      <c r="J22" s="96"/>
      <c r="K22" s="96"/>
      <c r="L22" s="180"/>
      <c r="M22" s="183">
        <f t="shared" si="0"/>
        <v>0</v>
      </c>
      <c r="N22" s="68" t="str">
        <f t="shared" si="1"/>
        <v>ABS</v>
      </c>
      <c r="P22" s="111">
        <v>6</v>
      </c>
      <c r="Q22" s="165" t="str">
        <f>IF((S24+S26+S28+S30)=100,"","WARNING: Total contribution MUST be equal to 100%")</f>
        <v/>
      </c>
    </row>
    <row r="23" spans="1:21">
      <c r="A23" s="59">
        <v>21</v>
      </c>
      <c r="B23" s="40">
        <f>'Name List &amp; Instructions'!B23</f>
        <v>0</v>
      </c>
      <c r="C23" s="41">
        <f>'Name List &amp; Instructions'!C23</f>
        <v>0</v>
      </c>
      <c r="D23" s="160">
        <f>'Name List &amp; Instructions'!D23</f>
        <v>0</v>
      </c>
      <c r="E23" s="41">
        <f>'Name List &amp; Instructions'!E23</f>
        <v>0</v>
      </c>
      <c r="F23" s="42">
        <f>'Name List &amp; Instructions'!F23</f>
        <v>0</v>
      </c>
      <c r="G23" s="43">
        <f>'Name List &amp; Instructions'!G23</f>
        <v>0</v>
      </c>
      <c r="H23" s="44">
        <f>'Name List &amp; Instructions'!H23</f>
        <v>0</v>
      </c>
      <c r="I23" s="95"/>
      <c r="J23" s="96"/>
      <c r="K23" s="96"/>
      <c r="L23" s="180"/>
      <c r="M23" s="183">
        <f t="shared" si="0"/>
        <v>0</v>
      </c>
      <c r="N23" s="68" t="str">
        <f t="shared" si="1"/>
        <v>ABS</v>
      </c>
    </row>
    <row r="24" spans="1:21">
      <c r="A24" s="59">
        <v>22</v>
      </c>
      <c r="B24" s="40">
        <f>'Name List &amp; Instructions'!B24</f>
        <v>0</v>
      </c>
      <c r="C24" s="41">
        <f>'Name List &amp; Instructions'!C24</f>
        <v>0</v>
      </c>
      <c r="D24" s="160">
        <f>'Name List &amp; Instructions'!D24</f>
        <v>0</v>
      </c>
      <c r="E24" s="41">
        <f>'Name List &amp; Instructions'!E24</f>
        <v>0</v>
      </c>
      <c r="F24" s="42">
        <f>'Name List &amp; Instructions'!F24</f>
        <v>0</v>
      </c>
      <c r="G24" s="43">
        <f>'Name List &amp; Instructions'!G24</f>
        <v>0</v>
      </c>
      <c r="H24" s="44">
        <f>'Name List &amp; Instructions'!H24</f>
        <v>0</v>
      </c>
      <c r="I24" s="95"/>
      <c r="J24" s="93"/>
      <c r="K24" s="96"/>
      <c r="L24" s="180"/>
      <c r="M24" s="183">
        <f t="shared" si="0"/>
        <v>0</v>
      </c>
      <c r="N24" s="68" t="str">
        <f t="shared" si="1"/>
        <v>ABS</v>
      </c>
      <c r="Q24" s="111" t="str">
        <f>I2</f>
        <v>Assessment 1</v>
      </c>
      <c r="R24" s="111" t="s">
        <v>64</v>
      </c>
      <c r="S24" s="186">
        <v>100</v>
      </c>
      <c r="T24" s="111" t="s">
        <v>62</v>
      </c>
      <c r="U24" s="111" t="s">
        <v>65</v>
      </c>
    </row>
    <row r="25" spans="1:21">
      <c r="A25" s="59">
        <v>23</v>
      </c>
      <c r="B25" s="40">
        <f>'Name List &amp; Instructions'!B25</f>
        <v>0</v>
      </c>
      <c r="C25" s="41">
        <f>'Name List &amp; Instructions'!C25</f>
        <v>0</v>
      </c>
      <c r="D25" s="160">
        <f>'Name List &amp; Instructions'!D25</f>
        <v>0</v>
      </c>
      <c r="E25" s="41">
        <f>'Name List &amp; Instructions'!E25</f>
        <v>0</v>
      </c>
      <c r="F25" s="42">
        <f>'Name List &amp; Instructions'!F25</f>
        <v>0</v>
      </c>
      <c r="G25" s="43">
        <f>'Name List &amp; Instructions'!G25</f>
        <v>0</v>
      </c>
      <c r="H25" s="44">
        <f>'Name List &amp; Instructions'!H25</f>
        <v>0</v>
      </c>
      <c r="I25" s="95"/>
      <c r="J25" s="93"/>
      <c r="K25" s="96"/>
      <c r="L25" s="180"/>
      <c r="M25" s="183">
        <f t="shared" si="0"/>
        <v>0</v>
      </c>
      <c r="N25" s="68" t="str">
        <f t="shared" si="1"/>
        <v>ABS</v>
      </c>
      <c r="S25" s="32"/>
    </row>
    <row r="26" spans="1:21">
      <c r="A26" s="59">
        <v>24</v>
      </c>
      <c r="B26" s="40">
        <f>'Name List &amp; Instructions'!B26</f>
        <v>0</v>
      </c>
      <c r="C26" s="41">
        <f>'Name List &amp; Instructions'!C26</f>
        <v>0</v>
      </c>
      <c r="D26" s="160">
        <f>'Name List &amp; Instructions'!D26</f>
        <v>0</v>
      </c>
      <c r="E26" s="41">
        <f>'Name List &amp; Instructions'!E26</f>
        <v>0</v>
      </c>
      <c r="F26" s="42">
        <f>'Name List &amp; Instructions'!F26</f>
        <v>0</v>
      </c>
      <c r="G26" s="43">
        <f>'Name List &amp; Instructions'!G26</f>
        <v>0</v>
      </c>
      <c r="H26" s="44">
        <f>'Name List &amp; Instructions'!H26</f>
        <v>0</v>
      </c>
      <c r="I26" s="95"/>
      <c r="J26" s="96"/>
      <c r="K26" s="96"/>
      <c r="L26" s="180"/>
      <c r="M26" s="183">
        <f t="shared" si="0"/>
        <v>0</v>
      </c>
      <c r="N26" s="68" t="str">
        <f t="shared" si="1"/>
        <v>ABS</v>
      </c>
      <c r="Q26" s="111" t="str">
        <f>J2</f>
        <v>Assessment 2</v>
      </c>
      <c r="R26" s="111" t="s">
        <v>64</v>
      </c>
      <c r="S26" s="186">
        <v>0</v>
      </c>
      <c r="T26" s="111" t="s">
        <v>62</v>
      </c>
      <c r="U26" s="111" t="s">
        <v>65</v>
      </c>
    </row>
    <row r="27" spans="1:21">
      <c r="A27" s="59">
        <v>25</v>
      </c>
      <c r="B27" s="40">
        <f>'Name List &amp; Instructions'!B27</f>
        <v>0</v>
      </c>
      <c r="C27" s="41">
        <f>'Name List &amp; Instructions'!C27</f>
        <v>0</v>
      </c>
      <c r="D27" s="160">
        <f>'Name List &amp; Instructions'!D27</f>
        <v>0</v>
      </c>
      <c r="E27" s="41">
        <f>'Name List &amp; Instructions'!E27</f>
        <v>0</v>
      </c>
      <c r="F27" s="42">
        <f>'Name List &amp; Instructions'!F27</f>
        <v>0</v>
      </c>
      <c r="G27" s="43">
        <f>'Name List &amp; Instructions'!G27</f>
        <v>0</v>
      </c>
      <c r="H27" s="44">
        <f>'Name List &amp; Instructions'!H27</f>
        <v>0</v>
      </c>
      <c r="I27" s="95"/>
      <c r="J27" s="96"/>
      <c r="K27" s="96"/>
      <c r="L27" s="180"/>
      <c r="M27" s="183">
        <f t="shared" si="0"/>
        <v>0</v>
      </c>
      <c r="N27" s="68" t="str">
        <f t="shared" si="1"/>
        <v>ABS</v>
      </c>
      <c r="S27" s="32"/>
    </row>
    <row r="28" spans="1:21">
      <c r="A28" s="59">
        <v>26</v>
      </c>
      <c r="B28" s="40">
        <f>'Name List &amp; Instructions'!B28</f>
        <v>0</v>
      </c>
      <c r="C28" s="41">
        <f>'Name List &amp; Instructions'!C28</f>
        <v>0</v>
      </c>
      <c r="D28" s="160">
        <f>'Name List &amp; Instructions'!D28</f>
        <v>0</v>
      </c>
      <c r="E28" s="41">
        <f>'Name List &amp; Instructions'!E28</f>
        <v>0</v>
      </c>
      <c r="F28" s="42">
        <f>'Name List &amp; Instructions'!F28</f>
        <v>0</v>
      </c>
      <c r="G28" s="43">
        <f>'Name List &amp; Instructions'!G28</f>
        <v>0</v>
      </c>
      <c r="H28" s="44">
        <f>'Name List &amp; Instructions'!H28</f>
        <v>0</v>
      </c>
      <c r="I28" s="95"/>
      <c r="J28" s="93"/>
      <c r="K28" s="96"/>
      <c r="L28" s="180"/>
      <c r="M28" s="183">
        <f t="shared" si="0"/>
        <v>0</v>
      </c>
      <c r="N28" s="68" t="str">
        <f t="shared" si="1"/>
        <v>ABS</v>
      </c>
      <c r="Q28" s="111" t="str">
        <f>K2</f>
        <v>Assessment 3</v>
      </c>
      <c r="R28" s="111" t="s">
        <v>64</v>
      </c>
      <c r="S28" s="186">
        <v>0</v>
      </c>
      <c r="T28" s="111" t="s">
        <v>62</v>
      </c>
      <c r="U28" s="111" t="s">
        <v>65</v>
      </c>
    </row>
    <row r="29" spans="1:21">
      <c r="A29" s="59">
        <v>27</v>
      </c>
      <c r="B29" s="40">
        <f>'Name List &amp; Instructions'!B29</f>
        <v>0</v>
      </c>
      <c r="C29" s="41">
        <f>'Name List &amp; Instructions'!C29</f>
        <v>0</v>
      </c>
      <c r="D29" s="160">
        <f>'Name List &amp; Instructions'!D29</f>
        <v>0</v>
      </c>
      <c r="E29" s="41">
        <f>'Name List &amp; Instructions'!E29</f>
        <v>0</v>
      </c>
      <c r="F29" s="42">
        <f>'Name List &amp; Instructions'!F29</f>
        <v>0</v>
      </c>
      <c r="G29" s="43">
        <f>'Name List &amp; Instructions'!G29</f>
        <v>0</v>
      </c>
      <c r="H29" s="44">
        <f>'Name List &amp; Instructions'!H29</f>
        <v>0</v>
      </c>
      <c r="I29" s="95"/>
      <c r="J29" s="93"/>
      <c r="K29" s="96"/>
      <c r="L29" s="180"/>
      <c r="M29" s="183">
        <f t="shared" si="0"/>
        <v>0</v>
      </c>
      <c r="N29" s="68" t="str">
        <f t="shared" si="1"/>
        <v>ABS</v>
      </c>
      <c r="S29" s="32"/>
    </row>
    <row r="30" spans="1:21">
      <c r="A30" s="59">
        <v>28</v>
      </c>
      <c r="B30" s="40">
        <f>'Name List &amp; Instructions'!B30</f>
        <v>0</v>
      </c>
      <c r="C30" s="41">
        <f>'Name List &amp; Instructions'!C30</f>
        <v>0</v>
      </c>
      <c r="D30" s="160">
        <f>'Name List &amp; Instructions'!D30</f>
        <v>0</v>
      </c>
      <c r="E30" s="41">
        <f>'Name List &amp; Instructions'!E30</f>
        <v>0</v>
      </c>
      <c r="F30" s="42">
        <f>'Name List &amp; Instructions'!F30</f>
        <v>0</v>
      </c>
      <c r="G30" s="43">
        <f>'Name List &amp; Instructions'!G30</f>
        <v>0</v>
      </c>
      <c r="H30" s="44">
        <f>'Name List &amp; Instructions'!H30</f>
        <v>0</v>
      </c>
      <c r="I30" s="95"/>
      <c r="J30" s="96"/>
      <c r="K30" s="96"/>
      <c r="L30" s="180"/>
      <c r="M30" s="183">
        <f t="shared" si="0"/>
        <v>0</v>
      </c>
      <c r="N30" s="68" t="str">
        <f t="shared" si="1"/>
        <v>ABS</v>
      </c>
      <c r="Q30" s="111" t="str">
        <f>L2</f>
        <v>Assessment 4</v>
      </c>
      <c r="R30" s="111" t="s">
        <v>64</v>
      </c>
      <c r="S30" s="186">
        <v>0</v>
      </c>
      <c r="T30" s="111" t="s">
        <v>62</v>
      </c>
      <c r="U30" s="111" t="s">
        <v>65</v>
      </c>
    </row>
    <row r="31" spans="1:21">
      <c r="A31" s="59">
        <v>29</v>
      </c>
      <c r="B31" s="40">
        <f>'Name List &amp; Instructions'!B31</f>
        <v>0</v>
      </c>
      <c r="C31" s="41">
        <f>'Name List &amp; Instructions'!C31</f>
        <v>0</v>
      </c>
      <c r="D31" s="160">
        <f>'Name List &amp; Instructions'!D31</f>
        <v>0</v>
      </c>
      <c r="E31" s="41">
        <f>'Name List &amp; Instructions'!E31</f>
        <v>0</v>
      </c>
      <c r="F31" s="42">
        <f>'Name List &amp; Instructions'!F31</f>
        <v>0</v>
      </c>
      <c r="G31" s="43">
        <f>'Name List &amp; Instructions'!G31</f>
        <v>0</v>
      </c>
      <c r="H31" s="44">
        <f>'Name List &amp; Instructions'!H31</f>
        <v>0</v>
      </c>
      <c r="I31" s="95"/>
      <c r="J31" s="96"/>
      <c r="K31" s="96"/>
      <c r="L31" s="180"/>
      <c r="M31" s="183">
        <f t="shared" si="0"/>
        <v>0</v>
      </c>
      <c r="N31" s="68" t="str">
        <f t="shared" si="1"/>
        <v>ABS</v>
      </c>
    </row>
    <row r="32" spans="1:21" ht="16.5" thickBot="1">
      <c r="A32" s="59">
        <v>30</v>
      </c>
      <c r="B32" s="45">
        <f>'Name List &amp; Instructions'!B32</f>
        <v>0</v>
      </c>
      <c r="C32" s="46">
        <f>'Name List &amp; Instructions'!C32</f>
        <v>0</v>
      </c>
      <c r="D32" s="161">
        <f>'Name List &amp; Instructions'!D32</f>
        <v>0</v>
      </c>
      <c r="E32" s="46">
        <f>'Name List &amp; Instructions'!E32</f>
        <v>0</v>
      </c>
      <c r="F32" s="47">
        <f>'Name List &amp; Instructions'!F32</f>
        <v>0</v>
      </c>
      <c r="G32" s="48">
        <f>'Name List &amp; Instructions'!G32</f>
        <v>0</v>
      </c>
      <c r="H32" s="49">
        <f>'Name List &amp; Instructions'!H32</f>
        <v>0</v>
      </c>
      <c r="I32" s="98"/>
      <c r="J32" s="99"/>
      <c r="K32" s="99"/>
      <c r="L32" s="181"/>
      <c r="M32" s="184">
        <f t="shared" si="0"/>
        <v>0</v>
      </c>
      <c r="N32" s="69" t="str">
        <f t="shared" si="1"/>
        <v>ABS</v>
      </c>
    </row>
  </sheetData>
  <sheetProtection password="CC3D" sheet="1" objects="1" scenarios="1"/>
  <mergeCells count="2">
    <mergeCell ref="F2:H2"/>
    <mergeCell ref="M2:N2"/>
  </mergeCells>
  <phoneticPr fontId="2" type="noConversion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R71"/>
  <sheetViews>
    <sheetView zoomScaleNormal="100" zoomScalePageLayoutView="150" workbookViewId="0">
      <selection activeCell="U2" sqref="U2"/>
    </sheetView>
  </sheetViews>
  <sheetFormatPr defaultColWidth="8.875" defaultRowHeight="15.75"/>
  <cols>
    <col min="1" max="1" width="3.5" style="4" bestFit="1" customWidth="1"/>
    <col min="2" max="2" width="4.625" style="4" bestFit="1" customWidth="1"/>
    <col min="3" max="3" width="6.125" style="4" bestFit="1" customWidth="1"/>
    <col min="4" max="4" width="25" style="4" customWidth="1"/>
    <col min="5" max="5" width="8.125" style="4" bestFit="1" customWidth="1"/>
    <col min="6" max="6" width="3.125" style="4" bestFit="1" customWidth="1"/>
    <col min="7" max="7" width="4" style="4" bestFit="1" customWidth="1"/>
    <col min="8" max="8" width="5.875" style="4" bestFit="1" customWidth="1"/>
    <col min="9" max="13" width="13.125" style="4" customWidth="1"/>
    <col min="14" max="14" width="9.5" style="4" bestFit="1" customWidth="1"/>
    <col min="15" max="15" width="10" style="1" customWidth="1"/>
    <col min="16" max="16" width="4.625" style="4" customWidth="1"/>
    <col min="17" max="17" width="6.875" style="4" customWidth="1"/>
    <col min="18" max="16384" width="8.875" style="4"/>
  </cols>
  <sheetData>
    <row r="1" spans="1:15" ht="16.5" thickBot="1"/>
    <row r="2" spans="1:15" ht="31.5">
      <c r="B2" s="212" t="s">
        <v>0</v>
      </c>
      <c r="C2" s="214" t="s">
        <v>2</v>
      </c>
      <c r="D2" s="214" t="s">
        <v>1</v>
      </c>
      <c r="E2" s="214" t="s">
        <v>23</v>
      </c>
      <c r="F2" s="214" t="s">
        <v>3</v>
      </c>
      <c r="G2" s="214"/>
      <c r="H2" s="216"/>
      <c r="I2" s="113" t="s">
        <v>29</v>
      </c>
      <c r="J2" s="114" t="s">
        <v>30</v>
      </c>
      <c r="K2" s="114" t="s">
        <v>31</v>
      </c>
      <c r="L2" s="114" t="s">
        <v>32</v>
      </c>
      <c r="M2" s="152" t="s">
        <v>33</v>
      </c>
      <c r="N2" s="209" t="s">
        <v>52</v>
      </c>
      <c r="O2" s="199"/>
    </row>
    <row r="3" spans="1:15" ht="17.25" customHeight="1" thickBot="1">
      <c r="A3" s="59"/>
      <c r="B3" s="213"/>
      <c r="C3" s="215"/>
      <c r="D3" s="215"/>
      <c r="E3" s="215"/>
      <c r="F3" s="215"/>
      <c r="G3" s="215"/>
      <c r="H3" s="217"/>
      <c r="I3" s="115">
        <v>0.2</v>
      </c>
      <c r="J3" s="116">
        <v>0.2</v>
      </c>
      <c r="K3" s="116">
        <v>0.2</v>
      </c>
      <c r="L3" s="116">
        <v>0.2</v>
      </c>
      <c r="M3" s="153">
        <v>0.2</v>
      </c>
      <c r="N3" s="210"/>
      <c r="O3" s="211"/>
    </row>
    <row r="4" spans="1:15">
      <c r="A4" s="59">
        <v>1</v>
      </c>
      <c r="B4" s="33">
        <f>'Name List &amp; Instructions'!B3</f>
        <v>0</v>
      </c>
      <c r="C4" s="34">
        <f>'Name List &amp; Instructions'!C3</f>
        <v>0</v>
      </c>
      <c r="D4" s="159">
        <f>'Name List &amp; Instructions'!D3</f>
        <v>0</v>
      </c>
      <c r="E4" s="34">
        <f>'Name List &amp; Instructions'!E3</f>
        <v>0</v>
      </c>
      <c r="F4" s="35">
        <f>'Name List &amp; Instructions'!F3</f>
        <v>0</v>
      </c>
      <c r="G4" s="36">
        <f>'Name List &amp; Instructions'!G3</f>
        <v>0</v>
      </c>
      <c r="H4" s="64">
        <f>'Name List &amp; Instructions'!H3</f>
        <v>0</v>
      </c>
      <c r="I4" s="117">
        <f>Written!P3*I$3</f>
        <v>0</v>
      </c>
      <c r="J4" s="170">
        <f>PT!P3/30*20</f>
        <v>0</v>
      </c>
      <c r="K4" s="170">
        <f>FD!O3/60*20</f>
        <v>0</v>
      </c>
      <c r="L4" s="170">
        <f>Leadership!K3/100*20</f>
        <v>0</v>
      </c>
      <c r="M4" s="171">
        <f>Others!M3*$M$3</f>
        <v>0</v>
      </c>
      <c r="N4" s="187">
        <f>SUM(I4:M4)</f>
        <v>0</v>
      </c>
      <c r="O4" s="188" t="str">
        <f>IF(SUM(I4:M4)=0,"ABS",IF(OR(Written!Q3="Fail",Written!Q3="ABS"),"Fail",IF(OR(PT!Q3="Fail",PT!Q3="ABS"),"Fail",IF(OR(FD!P3="D",FD!P3="ABS"),"Fail",IF(OR(Leadership!L3="Fail",Leadership!L3="ABS"),"Fail",IF(OR(Others!M3="Fail",Others!M3="ABS"),"Fail","PASS"))))))</f>
        <v>ABS</v>
      </c>
    </row>
    <row r="5" spans="1:15">
      <c r="A5" s="59">
        <v>2</v>
      </c>
      <c r="B5" s="40">
        <f>'Name List &amp; Instructions'!B4</f>
        <v>0</v>
      </c>
      <c r="C5" s="41">
        <f>'Name List &amp; Instructions'!C4</f>
        <v>0</v>
      </c>
      <c r="D5" s="160">
        <f>'Name List &amp; Instructions'!D4</f>
        <v>0</v>
      </c>
      <c r="E5" s="41">
        <f>'Name List &amp; Instructions'!E4</f>
        <v>0</v>
      </c>
      <c r="F5" s="42">
        <f>'Name List &amp; Instructions'!F4</f>
        <v>0</v>
      </c>
      <c r="G5" s="43">
        <f>'Name List &amp; Instructions'!G4</f>
        <v>0</v>
      </c>
      <c r="H5" s="65">
        <f>'Name List &amp; Instructions'!H4</f>
        <v>0</v>
      </c>
      <c r="I5" s="118">
        <f>Written!P4*I$3</f>
        <v>0</v>
      </c>
      <c r="J5" s="163">
        <f>PT!P4/30*20</f>
        <v>0</v>
      </c>
      <c r="K5" s="163">
        <f>FD!O4/60*20</f>
        <v>0</v>
      </c>
      <c r="L5" s="163">
        <f>Leadership!K4/100*20</f>
        <v>0</v>
      </c>
      <c r="M5" s="172">
        <f>Others!M4*$M$3</f>
        <v>0</v>
      </c>
      <c r="N5" s="189">
        <f>SUM(I5:M5)</f>
        <v>0</v>
      </c>
      <c r="O5" s="190" t="str">
        <f>IF(SUM(I5:M5)=0,"ABS",IF(OR(Written!Q4="Fail",Written!Q4="ABS"),"Fail",IF(OR(PT!Q4="Fail",PT!Q4="ABS"),"Fail",IF(OR(FD!P4="D",FD!P4="ABS"),"Fail",IF(OR(Leadership!L4="Fail",Leadership!L4="ABS"),"Fail",IF(OR(Others!M4="Fail",Others!M4="ABS"),"Fail","PASS"))))))</f>
        <v>ABS</v>
      </c>
    </row>
    <row r="6" spans="1:15">
      <c r="A6" s="59">
        <v>3</v>
      </c>
      <c r="B6" s="40">
        <f>'Name List &amp; Instructions'!B5</f>
        <v>0</v>
      </c>
      <c r="C6" s="41">
        <f>'Name List &amp; Instructions'!C5</f>
        <v>0</v>
      </c>
      <c r="D6" s="160">
        <f>'Name List &amp; Instructions'!D5</f>
        <v>0</v>
      </c>
      <c r="E6" s="41">
        <f>'Name List &amp; Instructions'!E5</f>
        <v>0</v>
      </c>
      <c r="F6" s="42">
        <f>'Name List &amp; Instructions'!F5</f>
        <v>0</v>
      </c>
      <c r="G6" s="43">
        <f>'Name List &amp; Instructions'!G5</f>
        <v>0</v>
      </c>
      <c r="H6" s="65">
        <f>'Name List &amp; Instructions'!H5</f>
        <v>0</v>
      </c>
      <c r="I6" s="118">
        <f>Written!P5*I$3</f>
        <v>0</v>
      </c>
      <c r="J6" s="163">
        <f>PT!P5/30*20</f>
        <v>0</v>
      </c>
      <c r="K6" s="163">
        <f>FD!O5/60*20</f>
        <v>0</v>
      </c>
      <c r="L6" s="163">
        <f>Leadership!K5/100*20</f>
        <v>0</v>
      </c>
      <c r="M6" s="172">
        <f>Others!M5*$M$3</f>
        <v>0</v>
      </c>
      <c r="N6" s="189">
        <f t="shared" ref="N6:N33" si="0">SUM(I6:M6)</f>
        <v>0</v>
      </c>
      <c r="O6" s="190" t="str">
        <f>IF(SUM(I6:M6)=0,"ABS",IF(OR(Written!Q5="Fail",Written!Q5="ABS"),"Fail",IF(OR(PT!Q5="Fail",PT!Q5="ABS"),"Fail",IF(OR(FD!P5="D",FD!P5="ABS"),"Fail",IF(OR(Leadership!L5="Fail",Leadership!L5="ABS"),"Fail",IF(OR(Others!M5="Fail",Others!M5="ABS"),"Fail","PASS"))))))</f>
        <v>ABS</v>
      </c>
    </row>
    <row r="7" spans="1:15">
      <c r="A7" s="59">
        <v>4</v>
      </c>
      <c r="B7" s="40">
        <f>'Name List &amp; Instructions'!B6</f>
        <v>0</v>
      </c>
      <c r="C7" s="41">
        <f>'Name List &amp; Instructions'!C6</f>
        <v>0</v>
      </c>
      <c r="D7" s="160">
        <f>'Name List &amp; Instructions'!D6</f>
        <v>0</v>
      </c>
      <c r="E7" s="41">
        <f>'Name List &amp; Instructions'!E6</f>
        <v>0</v>
      </c>
      <c r="F7" s="42">
        <f>'Name List &amp; Instructions'!F6</f>
        <v>0</v>
      </c>
      <c r="G7" s="43">
        <f>'Name List &amp; Instructions'!G6</f>
        <v>0</v>
      </c>
      <c r="H7" s="65">
        <f>'Name List &amp; Instructions'!H6</f>
        <v>0</v>
      </c>
      <c r="I7" s="118">
        <f>Written!P6*I$3</f>
        <v>0</v>
      </c>
      <c r="J7" s="163">
        <f>PT!P6/30*20</f>
        <v>0</v>
      </c>
      <c r="K7" s="163">
        <f>FD!O6/60*20</f>
        <v>0</v>
      </c>
      <c r="L7" s="163">
        <f>Leadership!K6/100*20</f>
        <v>0</v>
      </c>
      <c r="M7" s="172">
        <f>Others!M6*$M$3</f>
        <v>0</v>
      </c>
      <c r="N7" s="189">
        <f t="shared" si="0"/>
        <v>0</v>
      </c>
      <c r="O7" s="190" t="str">
        <f>IF(SUM(I7:M7)=0,"ABS",IF(OR(Written!Q6="Fail",Written!Q6="ABS"),"Fail",IF(OR(PT!Q6="Fail",PT!Q6="ABS"),"Fail",IF(OR(FD!P6="D",FD!P6="ABS"),"Fail",IF(OR(Leadership!L6="Fail",Leadership!L6="ABS"),"Fail",IF(OR(Others!M6="Fail",Others!M6="ABS"),"Fail","PASS"))))))</f>
        <v>ABS</v>
      </c>
    </row>
    <row r="8" spans="1:15">
      <c r="A8" s="59">
        <v>5</v>
      </c>
      <c r="B8" s="40">
        <f>'Name List &amp; Instructions'!B7</f>
        <v>0</v>
      </c>
      <c r="C8" s="41">
        <f>'Name List &amp; Instructions'!C7</f>
        <v>0</v>
      </c>
      <c r="D8" s="160">
        <f>'Name List &amp; Instructions'!D7</f>
        <v>0</v>
      </c>
      <c r="E8" s="41">
        <f>'Name List &amp; Instructions'!E7</f>
        <v>0</v>
      </c>
      <c r="F8" s="42">
        <f>'Name List &amp; Instructions'!F7</f>
        <v>0</v>
      </c>
      <c r="G8" s="43">
        <f>'Name List &amp; Instructions'!G7</f>
        <v>0</v>
      </c>
      <c r="H8" s="65">
        <f>'Name List &amp; Instructions'!H7</f>
        <v>0</v>
      </c>
      <c r="I8" s="118">
        <f>Written!P7*I$3</f>
        <v>0</v>
      </c>
      <c r="J8" s="163">
        <f>PT!P7/30*20</f>
        <v>0</v>
      </c>
      <c r="K8" s="163">
        <f>FD!O7/60*20</f>
        <v>0</v>
      </c>
      <c r="L8" s="163">
        <f>Leadership!K7/100*20</f>
        <v>0</v>
      </c>
      <c r="M8" s="172">
        <f>Others!M7*$M$3</f>
        <v>0</v>
      </c>
      <c r="N8" s="189">
        <f t="shared" si="0"/>
        <v>0</v>
      </c>
      <c r="O8" s="190" t="str">
        <f>IF(SUM(I8:M8)=0,"ABS",IF(OR(Written!Q7="Fail",Written!Q7="ABS"),"Fail",IF(OR(PT!Q7="Fail",PT!Q7="ABS"),"Fail",IF(OR(FD!P7="D",FD!P7="ABS"),"Fail",IF(OR(Leadership!L7="Fail",Leadership!L7="ABS"),"Fail",IF(OR(Others!M7="Fail",Others!M7="ABS"),"Fail","PASS"))))))</f>
        <v>ABS</v>
      </c>
    </row>
    <row r="9" spans="1:15">
      <c r="A9" s="59">
        <v>6</v>
      </c>
      <c r="B9" s="40">
        <f>'Name List &amp; Instructions'!B8</f>
        <v>0</v>
      </c>
      <c r="C9" s="41">
        <f>'Name List &amp; Instructions'!C8</f>
        <v>0</v>
      </c>
      <c r="D9" s="160">
        <f>'Name List &amp; Instructions'!D8</f>
        <v>0</v>
      </c>
      <c r="E9" s="41">
        <f>'Name List &amp; Instructions'!E8</f>
        <v>0</v>
      </c>
      <c r="F9" s="42">
        <f>'Name List &amp; Instructions'!F8</f>
        <v>0</v>
      </c>
      <c r="G9" s="43">
        <f>'Name List &amp; Instructions'!G8</f>
        <v>0</v>
      </c>
      <c r="H9" s="65">
        <f>'Name List &amp; Instructions'!H8</f>
        <v>0</v>
      </c>
      <c r="I9" s="118">
        <f>Written!P8*I$3</f>
        <v>0</v>
      </c>
      <c r="J9" s="163">
        <f>PT!P8/30*20</f>
        <v>0</v>
      </c>
      <c r="K9" s="163">
        <f>FD!O8/60*20</f>
        <v>0</v>
      </c>
      <c r="L9" s="163">
        <f>Leadership!K8/100*20</f>
        <v>0</v>
      </c>
      <c r="M9" s="172">
        <f>Others!M8*$M$3</f>
        <v>0</v>
      </c>
      <c r="N9" s="189">
        <f t="shared" si="0"/>
        <v>0</v>
      </c>
      <c r="O9" s="190" t="str">
        <f>IF(SUM(I9:M9)=0,"ABS",IF(OR(Written!Q8="Fail",Written!Q8="ABS"),"Fail",IF(OR(PT!Q8="Fail",PT!Q8="ABS"),"Fail",IF(OR(FD!P8="D",FD!P8="ABS"),"Fail",IF(OR(Leadership!L8="Fail",Leadership!L8="ABS"),"Fail",IF(OR(Others!M8="Fail",Others!M8="ABS"),"Fail","PASS"))))))</f>
        <v>ABS</v>
      </c>
    </row>
    <row r="10" spans="1:15">
      <c r="A10" s="59">
        <v>7</v>
      </c>
      <c r="B10" s="40">
        <f>'Name List &amp; Instructions'!B9</f>
        <v>0</v>
      </c>
      <c r="C10" s="41">
        <f>'Name List &amp; Instructions'!C9</f>
        <v>0</v>
      </c>
      <c r="D10" s="160">
        <f>'Name List &amp; Instructions'!D9</f>
        <v>0</v>
      </c>
      <c r="E10" s="41">
        <f>'Name List &amp; Instructions'!E9</f>
        <v>0</v>
      </c>
      <c r="F10" s="42">
        <f>'Name List &amp; Instructions'!F9</f>
        <v>0</v>
      </c>
      <c r="G10" s="43">
        <f>'Name List &amp; Instructions'!G9</f>
        <v>0</v>
      </c>
      <c r="H10" s="65">
        <f>'Name List &amp; Instructions'!H9</f>
        <v>0</v>
      </c>
      <c r="I10" s="118">
        <f>Written!P9*I$3</f>
        <v>0</v>
      </c>
      <c r="J10" s="163">
        <f>PT!P9/30*20</f>
        <v>0</v>
      </c>
      <c r="K10" s="163">
        <f>FD!O9/60*20</f>
        <v>0</v>
      </c>
      <c r="L10" s="163">
        <f>Leadership!K9/100*20</f>
        <v>0</v>
      </c>
      <c r="M10" s="172">
        <f>Others!M9*$M$3</f>
        <v>0</v>
      </c>
      <c r="N10" s="189">
        <f t="shared" si="0"/>
        <v>0</v>
      </c>
      <c r="O10" s="190" t="str">
        <f>IF(SUM(I10:M10)=0,"ABS",IF(OR(Written!Q9="Fail",Written!Q9="ABS"),"Fail",IF(OR(PT!Q9="Fail",PT!Q9="ABS"),"Fail",IF(OR(FD!P9="D",FD!P9="ABS"),"Fail",IF(OR(Leadership!L9="Fail",Leadership!L9="ABS"),"Fail",IF(OR(Others!M9="Fail",Others!M9="ABS"),"Fail","PASS"))))))</f>
        <v>ABS</v>
      </c>
    </row>
    <row r="11" spans="1:15">
      <c r="A11" s="59">
        <v>8</v>
      </c>
      <c r="B11" s="40">
        <f>'Name List &amp; Instructions'!B10</f>
        <v>0</v>
      </c>
      <c r="C11" s="41">
        <f>'Name List &amp; Instructions'!C10</f>
        <v>0</v>
      </c>
      <c r="D11" s="160">
        <f>'Name List &amp; Instructions'!D10</f>
        <v>0</v>
      </c>
      <c r="E11" s="41">
        <f>'Name List &amp; Instructions'!E10</f>
        <v>0</v>
      </c>
      <c r="F11" s="42">
        <f>'Name List &amp; Instructions'!F10</f>
        <v>0</v>
      </c>
      <c r="G11" s="43">
        <f>'Name List &amp; Instructions'!G10</f>
        <v>0</v>
      </c>
      <c r="H11" s="65">
        <f>'Name List &amp; Instructions'!H10</f>
        <v>0</v>
      </c>
      <c r="I11" s="118">
        <f>Written!P10*I$3</f>
        <v>0</v>
      </c>
      <c r="J11" s="163">
        <f>PT!P10/30*20</f>
        <v>0</v>
      </c>
      <c r="K11" s="163">
        <f>FD!O10/60*20</f>
        <v>0</v>
      </c>
      <c r="L11" s="163">
        <f>Leadership!K10/100*20</f>
        <v>0</v>
      </c>
      <c r="M11" s="172">
        <f>Others!M10*$M$3</f>
        <v>0</v>
      </c>
      <c r="N11" s="189">
        <f t="shared" si="0"/>
        <v>0</v>
      </c>
      <c r="O11" s="190" t="str">
        <f>IF(SUM(I11:M11)=0,"ABS",IF(OR(Written!Q10="Fail",Written!Q10="ABS"),"Fail",IF(OR(PT!Q10="Fail",PT!Q10="ABS"),"Fail",IF(OR(FD!P10="D",FD!P10="ABS"),"Fail",IF(OR(Leadership!L10="Fail",Leadership!L10="ABS"),"Fail",IF(OR(Others!M10="Fail",Others!M10="ABS"),"Fail","PASS"))))))</f>
        <v>ABS</v>
      </c>
    </row>
    <row r="12" spans="1:15">
      <c r="A12" s="59">
        <v>9</v>
      </c>
      <c r="B12" s="40">
        <f>'Name List &amp; Instructions'!B11</f>
        <v>0</v>
      </c>
      <c r="C12" s="41">
        <f>'Name List &amp; Instructions'!C11</f>
        <v>0</v>
      </c>
      <c r="D12" s="160">
        <f>'Name List &amp; Instructions'!D11</f>
        <v>0</v>
      </c>
      <c r="E12" s="41">
        <f>'Name List &amp; Instructions'!E11</f>
        <v>0</v>
      </c>
      <c r="F12" s="42">
        <f>'Name List &amp; Instructions'!F11</f>
        <v>0</v>
      </c>
      <c r="G12" s="43">
        <f>'Name List &amp; Instructions'!G11</f>
        <v>0</v>
      </c>
      <c r="H12" s="65">
        <f>'Name List &amp; Instructions'!H11</f>
        <v>0</v>
      </c>
      <c r="I12" s="118">
        <f>Written!P11*I$3</f>
        <v>0</v>
      </c>
      <c r="J12" s="163">
        <f>PT!P11/30*20</f>
        <v>0</v>
      </c>
      <c r="K12" s="163">
        <f>FD!O11/60*20</f>
        <v>0</v>
      </c>
      <c r="L12" s="163">
        <f>Leadership!K11/100*20</f>
        <v>0</v>
      </c>
      <c r="M12" s="172">
        <f>Others!M11*$M$3</f>
        <v>0</v>
      </c>
      <c r="N12" s="189">
        <f t="shared" si="0"/>
        <v>0</v>
      </c>
      <c r="O12" s="190" t="str">
        <f>IF(SUM(I12:M12)=0,"ABS",IF(OR(Written!Q11="Fail",Written!Q11="ABS"),"Fail",IF(OR(PT!Q11="Fail",PT!Q11="ABS"),"Fail",IF(OR(FD!P11="D",FD!P11="ABS"),"Fail",IF(OR(Leadership!L11="Fail",Leadership!L11="ABS"),"Fail",IF(OR(Others!M11="Fail",Others!M11="ABS"),"Fail","PASS"))))))</f>
        <v>ABS</v>
      </c>
    </row>
    <row r="13" spans="1:15" ht="16.350000000000001" customHeight="1">
      <c r="A13" s="59">
        <v>10</v>
      </c>
      <c r="B13" s="40">
        <f>'Name List &amp; Instructions'!B12</f>
        <v>0</v>
      </c>
      <c r="C13" s="41">
        <f>'Name List &amp; Instructions'!C12</f>
        <v>0</v>
      </c>
      <c r="D13" s="160">
        <f>'Name List &amp; Instructions'!D12</f>
        <v>0</v>
      </c>
      <c r="E13" s="41">
        <f>'Name List &amp; Instructions'!E12</f>
        <v>0</v>
      </c>
      <c r="F13" s="42">
        <f>'Name List &amp; Instructions'!F12</f>
        <v>0</v>
      </c>
      <c r="G13" s="43">
        <f>'Name List &amp; Instructions'!G12</f>
        <v>0</v>
      </c>
      <c r="H13" s="65">
        <f>'Name List &amp; Instructions'!H12</f>
        <v>0</v>
      </c>
      <c r="I13" s="118">
        <f>Written!P12*I$3</f>
        <v>0</v>
      </c>
      <c r="J13" s="163">
        <f>PT!P12/30*20</f>
        <v>0</v>
      </c>
      <c r="K13" s="163">
        <f>FD!O12/60*20</f>
        <v>0</v>
      </c>
      <c r="L13" s="163">
        <f>Leadership!K12/100*20</f>
        <v>0</v>
      </c>
      <c r="M13" s="172">
        <f>Others!M12*$M$3</f>
        <v>0</v>
      </c>
      <c r="N13" s="189">
        <f t="shared" si="0"/>
        <v>0</v>
      </c>
      <c r="O13" s="190" t="str">
        <f>IF(SUM(I13:M13)=0,"ABS",IF(OR(Written!Q12="Fail",Written!Q12="ABS"),"Fail",IF(OR(PT!Q12="Fail",PT!Q12="ABS"),"Fail",IF(OR(FD!P12="D",FD!P12="ABS"),"Fail",IF(OR(Leadership!L12="Fail",Leadership!L12="ABS"),"Fail",IF(OR(Others!M12="Fail",Others!M12="ABS"),"Fail","PASS"))))))</f>
        <v>ABS</v>
      </c>
    </row>
    <row r="14" spans="1:15">
      <c r="A14" s="59">
        <v>11</v>
      </c>
      <c r="B14" s="40">
        <f>'Name List &amp; Instructions'!B13</f>
        <v>0</v>
      </c>
      <c r="C14" s="41">
        <f>'Name List &amp; Instructions'!C13</f>
        <v>0</v>
      </c>
      <c r="D14" s="160">
        <f>'Name List &amp; Instructions'!D13</f>
        <v>0</v>
      </c>
      <c r="E14" s="41">
        <f>'Name List &amp; Instructions'!E13</f>
        <v>0</v>
      </c>
      <c r="F14" s="42">
        <f>'Name List &amp; Instructions'!F13</f>
        <v>0</v>
      </c>
      <c r="G14" s="43">
        <f>'Name List &amp; Instructions'!G13</f>
        <v>0</v>
      </c>
      <c r="H14" s="65">
        <f>'Name List &amp; Instructions'!H13</f>
        <v>0</v>
      </c>
      <c r="I14" s="118">
        <f>Written!P13*I$3</f>
        <v>0</v>
      </c>
      <c r="J14" s="163">
        <f>PT!P13/30*20</f>
        <v>0</v>
      </c>
      <c r="K14" s="163">
        <f>FD!O13/60*20</f>
        <v>0</v>
      </c>
      <c r="L14" s="163">
        <f>Leadership!K13/100*20</f>
        <v>0</v>
      </c>
      <c r="M14" s="172">
        <f>Others!M13*$M$3</f>
        <v>0</v>
      </c>
      <c r="N14" s="189">
        <f t="shared" si="0"/>
        <v>0</v>
      </c>
      <c r="O14" s="190" t="str">
        <f>IF(SUM(I14:M14)=0,"ABS",IF(OR(Written!Q13="Fail",Written!Q13="ABS"),"Fail",IF(OR(PT!Q13="Fail",PT!Q13="ABS"),"Fail",IF(OR(FD!P13="D",FD!P13="ABS"),"Fail",IF(OR(Leadership!L13="Fail",Leadership!L13="ABS"),"Fail",IF(OR(Others!M13="Fail",Others!M13="ABS"),"Fail","PASS"))))))</f>
        <v>ABS</v>
      </c>
    </row>
    <row r="15" spans="1:15">
      <c r="A15" s="59">
        <v>12</v>
      </c>
      <c r="B15" s="40">
        <f>'Name List &amp; Instructions'!B14</f>
        <v>0</v>
      </c>
      <c r="C15" s="41">
        <f>'Name List &amp; Instructions'!C14</f>
        <v>0</v>
      </c>
      <c r="D15" s="160">
        <f>'Name List &amp; Instructions'!D14</f>
        <v>0</v>
      </c>
      <c r="E15" s="41">
        <f>'Name List &amp; Instructions'!E14</f>
        <v>0</v>
      </c>
      <c r="F15" s="42">
        <f>'Name List &amp; Instructions'!F14</f>
        <v>0</v>
      </c>
      <c r="G15" s="43">
        <f>'Name List &amp; Instructions'!G14</f>
        <v>0</v>
      </c>
      <c r="H15" s="65">
        <f>'Name List &amp; Instructions'!H14</f>
        <v>0</v>
      </c>
      <c r="I15" s="118">
        <f>Written!P14*I$3</f>
        <v>0</v>
      </c>
      <c r="J15" s="163">
        <f>PT!P14/30*20</f>
        <v>0</v>
      </c>
      <c r="K15" s="163">
        <f>FD!O14/60*20</f>
        <v>0</v>
      </c>
      <c r="L15" s="163">
        <f>Leadership!K14/100*20</f>
        <v>0</v>
      </c>
      <c r="M15" s="172">
        <f>Others!M14*$M$3</f>
        <v>0</v>
      </c>
      <c r="N15" s="189">
        <f t="shared" si="0"/>
        <v>0</v>
      </c>
      <c r="O15" s="190" t="str">
        <f>IF(SUM(I15:M15)=0,"ABS",IF(OR(Written!Q14="Fail",Written!Q14="ABS"),"Fail",IF(OR(PT!Q14="Fail",PT!Q14="ABS"),"Fail",IF(OR(FD!P14="D",FD!P14="ABS"),"Fail",IF(OR(Leadership!L14="Fail",Leadership!L14="ABS"),"Fail",IF(OR(Others!M14="Fail",Others!M14="ABS"),"Fail","PASS"))))))</f>
        <v>ABS</v>
      </c>
    </row>
    <row r="16" spans="1:15">
      <c r="A16" s="59">
        <v>13</v>
      </c>
      <c r="B16" s="40">
        <f>'Name List &amp; Instructions'!B15</f>
        <v>0</v>
      </c>
      <c r="C16" s="41">
        <f>'Name List &amp; Instructions'!C15</f>
        <v>0</v>
      </c>
      <c r="D16" s="160">
        <f>'Name List &amp; Instructions'!D15</f>
        <v>0</v>
      </c>
      <c r="E16" s="41">
        <f>'Name List &amp; Instructions'!E15</f>
        <v>0</v>
      </c>
      <c r="F16" s="42">
        <f>'Name List &amp; Instructions'!F15</f>
        <v>0</v>
      </c>
      <c r="G16" s="43">
        <f>'Name List &amp; Instructions'!G15</f>
        <v>0</v>
      </c>
      <c r="H16" s="65">
        <f>'Name List &amp; Instructions'!H15</f>
        <v>0</v>
      </c>
      <c r="I16" s="118">
        <f>Written!P15*I$3</f>
        <v>0</v>
      </c>
      <c r="J16" s="163">
        <f>PT!P15/30*20</f>
        <v>0</v>
      </c>
      <c r="K16" s="163">
        <f>FD!O15/60*20</f>
        <v>0</v>
      </c>
      <c r="L16" s="163">
        <f>Leadership!K15/100*20</f>
        <v>0</v>
      </c>
      <c r="M16" s="172">
        <f>Others!M15*$M$3</f>
        <v>0</v>
      </c>
      <c r="N16" s="189">
        <f t="shared" si="0"/>
        <v>0</v>
      </c>
      <c r="O16" s="190" t="str">
        <f>IF(SUM(I16:M16)=0,"ABS",IF(OR(Written!Q15="Fail",Written!Q15="ABS"),"Fail",IF(OR(PT!Q15="Fail",PT!Q15="ABS"),"Fail",IF(OR(FD!P15="D",FD!P15="ABS"),"Fail",IF(OR(Leadership!L15="Fail",Leadership!L15="ABS"),"Fail",IF(OR(Others!M15="Fail",Others!M15="ABS"),"Fail","PASS"))))))</f>
        <v>ABS</v>
      </c>
    </row>
    <row r="17" spans="1:15">
      <c r="A17" s="59">
        <v>14</v>
      </c>
      <c r="B17" s="40">
        <f>'Name List &amp; Instructions'!B16</f>
        <v>0</v>
      </c>
      <c r="C17" s="41">
        <f>'Name List &amp; Instructions'!C16</f>
        <v>0</v>
      </c>
      <c r="D17" s="160">
        <f>'Name List &amp; Instructions'!D16</f>
        <v>0</v>
      </c>
      <c r="E17" s="41">
        <f>'Name List &amp; Instructions'!E16</f>
        <v>0</v>
      </c>
      <c r="F17" s="42">
        <f>'Name List &amp; Instructions'!F16</f>
        <v>0</v>
      </c>
      <c r="G17" s="43">
        <f>'Name List &amp; Instructions'!G16</f>
        <v>0</v>
      </c>
      <c r="H17" s="65">
        <f>'Name List &amp; Instructions'!H16</f>
        <v>0</v>
      </c>
      <c r="I17" s="118">
        <f>Written!P16*I$3</f>
        <v>0</v>
      </c>
      <c r="J17" s="163">
        <f>PT!P16/30*20</f>
        <v>0</v>
      </c>
      <c r="K17" s="163">
        <f>FD!O16/60*20</f>
        <v>0</v>
      </c>
      <c r="L17" s="163">
        <f>Leadership!K16/100*20</f>
        <v>0</v>
      </c>
      <c r="M17" s="172">
        <f>Others!M16*$M$3</f>
        <v>0</v>
      </c>
      <c r="N17" s="189">
        <f t="shared" si="0"/>
        <v>0</v>
      </c>
      <c r="O17" s="190" t="str">
        <f>IF(SUM(I17:M17)=0,"ABS",IF(OR(Written!Q16="Fail",Written!Q16="ABS"),"Fail",IF(OR(PT!Q16="Fail",PT!Q16="ABS"),"Fail",IF(OR(FD!P16="D",FD!P16="ABS"),"Fail",IF(OR(Leadership!L16="Fail",Leadership!L16="ABS"),"Fail",IF(OR(Others!M16="Fail",Others!M16="ABS"),"Fail","PASS"))))))</f>
        <v>ABS</v>
      </c>
    </row>
    <row r="18" spans="1:15" ht="16.350000000000001" customHeight="1">
      <c r="A18" s="59">
        <v>15</v>
      </c>
      <c r="B18" s="40">
        <f>'Name List &amp; Instructions'!B17</f>
        <v>0</v>
      </c>
      <c r="C18" s="41">
        <f>'Name List &amp; Instructions'!C17</f>
        <v>0</v>
      </c>
      <c r="D18" s="160">
        <f>'Name List &amp; Instructions'!D17</f>
        <v>0</v>
      </c>
      <c r="E18" s="41">
        <f>'Name List &amp; Instructions'!E17</f>
        <v>0</v>
      </c>
      <c r="F18" s="42">
        <f>'Name List &amp; Instructions'!F17</f>
        <v>0</v>
      </c>
      <c r="G18" s="43">
        <f>'Name List &amp; Instructions'!G17</f>
        <v>0</v>
      </c>
      <c r="H18" s="65">
        <f>'Name List &amp; Instructions'!H17</f>
        <v>0</v>
      </c>
      <c r="I18" s="118">
        <f>Written!P17*I$3</f>
        <v>0</v>
      </c>
      <c r="J18" s="163">
        <f>PT!P17/30*20</f>
        <v>0</v>
      </c>
      <c r="K18" s="163">
        <f>FD!O17/60*20</f>
        <v>0</v>
      </c>
      <c r="L18" s="163">
        <f>Leadership!K17/100*20</f>
        <v>0</v>
      </c>
      <c r="M18" s="172">
        <f>Others!M17*$M$3</f>
        <v>0</v>
      </c>
      <c r="N18" s="189">
        <f t="shared" si="0"/>
        <v>0</v>
      </c>
      <c r="O18" s="190" t="str">
        <f>IF(SUM(I18:M18)=0,"ABS",IF(OR(Written!Q17="Fail",Written!Q17="ABS"),"Fail",IF(OR(PT!Q17="Fail",PT!Q17="ABS"),"Fail",IF(OR(FD!P17="D",FD!P17="ABS"),"Fail",IF(OR(Leadership!L17="Fail",Leadership!L17="ABS"),"Fail",IF(OR(Others!M17="Fail",Others!M17="ABS"),"Fail","PASS"))))))</f>
        <v>ABS</v>
      </c>
    </row>
    <row r="19" spans="1:15">
      <c r="A19" s="59">
        <v>16</v>
      </c>
      <c r="B19" s="40">
        <f>'Name List &amp; Instructions'!B18</f>
        <v>0</v>
      </c>
      <c r="C19" s="41">
        <f>'Name List &amp; Instructions'!C18</f>
        <v>0</v>
      </c>
      <c r="D19" s="160">
        <f>'Name List &amp; Instructions'!D18</f>
        <v>0</v>
      </c>
      <c r="E19" s="41">
        <f>'Name List &amp; Instructions'!E18</f>
        <v>0</v>
      </c>
      <c r="F19" s="42">
        <f>'Name List &amp; Instructions'!F18</f>
        <v>0</v>
      </c>
      <c r="G19" s="43">
        <f>'Name List &amp; Instructions'!G18</f>
        <v>0</v>
      </c>
      <c r="H19" s="65">
        <f>'Name List &amp; Instructions'!H18</f>
        <v>0</v>
      </c>
      <c r="I19" s="118">
        <f>Written!P18*I$3</f>
        <v>0</v>
      </c>
      <c r="J19" s="163">
        <f>PT!P18/30*20</f>
        <v>0</v>
      </c>
      <c r="K19" s="163">
        <f>FD!O18/60*20</f>
        <v>0</v>
      </c>
      <c r="L19" s="163">
        <f>Leadership!K18/100*20</f>
        <v>0</v>
      </c>
      <c r="M19" s="172">
        <f>Others!M18*$M$3</f>
        <v>0</v>
      </c>
      <c r="N19" s="189">
        <f t="shared" si="0"/>
        <v>0</v>
      </c>
      <c r="O19" s="190" t="str">
        <f>IF(SUM(I19:M19)=0,"ABS",IF(OR(Written!Q18="Fail",Written!Q18="ABS"),"Fail",IF(OR(PT!Q18="Fail",PT!Q18="ABS"),"Fail",IF(OR(FD!P18="D",FD!P18="ABS"),"Fail",IF(OR(Leadership!L18="Fail",Leadership!L18="ABS"),"Fail",IF(OR(Others!M18="Fail",Others!M18="ABS"),"Fail","PASS"))))))</f>
        <v>ABS</v>
      </c>
    </row>
    <row r="20" spans="1:15" ht="16.350000000000001" customHeight="1">
      <c r="A20" s="59">
        <v>17</v>
      </c>
      <c r="B20" s="40">
        <f>'Name List &amp; Instructions'!B19</f>
        <v>0</v>
      </c>
      <c r="C20" s="41">
        <f>'Name List &amp; Instructions'!C19</f>
        <v>0</v>
      </c>
      <c r="D20" s="160">
        <f>'Name List &amp; Instructions'!D19</f>
        <v>0</v>
      </c>
      <c r="E20" s="41">
        <f>'Name List &amp; Instructions'!E19</f>
        <v>0</v>
      </c>
      <c r="F20" s="42">
        <f>'Name List &amp; Instructions'!F19</f>
        <v>0</v>
      </c>
      <c r="G20" s="43">
        <f>'Name List &amp; Instructions'!G19</f>
        <v>0</v>
      </c>
      <c r="H20" s="65">
        <f>'Name List &amp; Instructions'!H19</f>
        <v>0</v>
      </c>
      <c r="I20" s="118">
        <f>Written!P19*I$3</f>
        <v>0</v>
      </c>
      <c r="J20" s="163">
        <f>PT!P19/30*20</f>
        <v>0</v>
      </c>
      <c r="K20" s="163">
        <f>FD!O19/60*20</f>
        <v>0</v>
      </c>
      <c r="L20" s="163">
        <f>Leadership!K19/100*20</f>
        <v>0</v>
      </c>
      <c r="M20" s="172">
        <f>Others!M19*$M$3</f>
        <v>0</v>
      </c>
      <c r="N20" s="189">
        <f t="shared" si="0"/>
        <v>0</v>
      </c>
      <c r="O20" s="190" t="str">
        <f>IF(SUM(I20:M20)=0,"ABS",IF(OR(Written!Q19="Fail",Written!Q19="ABS"),"Fail",IF(OR(PT!Q19="Fail",PT!Q19="ABS"),"Fail",IF(OR(FD!P19="D",FD!P19="ABS"),"Fail",IF(OR(Leadership!L19="Fail",Leadership!L19="ABS"),"Fail",IF(OR(Others!M19="Fail",Others!M19="ABS"),"Fail","PASS"))))))</f>
        <v>ABS</v>
      </c>
    </row>
    <row r="21" spans="1:15" ht="16.350000000000001" customHeight="1">
      <c r="A21" s="59">
        <v>18</v>
      </c>
      <c r="B21" s="40">
        <f>'Name List &amp; Instructions'!B20</f>
        <v>0</v>
      </c>
      <c r="C21" s="41">
        <f>'Name List &amp; Instructions'!C20</f>
        <v>0</v>
      </c>
      <c r="D21" s="160">
        <f>'Name List &amp; Instructions'!D20</f>
        <v>0</v>
      </c>
      <c r="E21" s="41">
        <f>'Name List &amp; Instructions'!E20</f>
        <v>0</v>
      </c>
      <c r="F21" s="42">
        <f>'Name List &amp; Instructions'!F20</f>
        <v>0</v>
      </c>
      <c r="G21" s="43">
        <f>'Name List &amp; Instructions'!G20</f>
        <v>0</v>
      </c>
      <c r="H21" s="65">
        <f>'Name List &amp; Instructions'!H20</f>
        <v>0</v>
      </c>
      <c r="I21" s="118">
        <f>Written!P20*I$3</f>
        <v>0</v>
      </c>
      <c r="J21" s="163">
        <f>PT!P20/30*20</f>
        <v>0</v>
      </c>
      <c r="K21" s="163">
        <f>FD!O20/60*20</f>
        <v>0</v>
      </c>
      <c r="L21" s="163">
        <f>Leadership!K20/100*20</f>
        <v>0</v>
      </c>
      <c r="M21" s="172">
        <f>Others!M20*$M$3</f>
        <v>0</v>
      </c>
      <c r="N21" s="189">
        <f t="shared" si="0"/>
        <v>0</v>
      </c>
      <c r="O21" s="190" t="str">
        <f>IF(SUM(I21:M21)=0,"ABS",IF(OR(Written!Q20="Fail",Written!Q20="ABS"),"Fail",IF(OR(PT!Q20="Fail",PT!Q20="ABS"),"Fail",IF(OR(FD!P20="D",FD!P20="ABS"),"Fail",IF(OR(Leadership!L20="Fail",Leadership!L20="ABS"),"Fail",IF(OR(Others!M20="Fail",Others!M20="ABS"),"Fail","PASS"))))))</f>
        <v>ABS</v>
      </c>
    </row>
    <row r="22" spans="1:15">
      <c r="A22" s="59">
        <v>19</v>
      </c>
      <c r="B22" s="40">
        <f>'Name List &amp; Instructions'!B21</f>
        <v>0</v>
      </c>
      <c r="C22" s="41">
        <f>'Name List &amp; Instructions'!C21</f>
        <v>0</v>
      </c>
      <c r="D22" s="160">
        <f>'Name List &amp; Instructions'!D21</f>
        <v>0</v>
      </c>
      <c r="E22" s="41">
        <f>'Name List &amp; Instructions'!E21</f>
        <v>0</v>
      </c>
      <c r="F22" s="42">
        <f>'Name List &amp; Instructions'!F21</f>
        <v>0</v>
      </c>
      <c r="G22" s="43">
        <f>'Name List &amp; Instructions'!G21</f>
        <v>0</v>
      </c>
      <c r="H22" s="65">
        <f>'Name List &amp; Instructions'!H21</f>
        <v>0</v>
      </c>
      <c r="I22" s="118">
        <f>Written!P21*I$3</f>
        <v>0</v>
      </c>
      <c r="J22" s="163">
        <f>PT!P21/30*20</f>
        <v>0</v>
      </c>
      <c r="K22" s="163">
        <f>FD!O21/60*20</f>
        <v>0</v>
      </c>
      <c r="L22" s="163">
        <f>Leadership!K21/100*20</f>
        <v>0</v>
      </c>
      <c r="M22" s="172">
        <f>Others!M21*$M$3</f>
        <v>0</v>
      </c>
      <c r="N22" s="189">
        <f t="shared" si="0"/>
        <v>0</v>
      </c>
      <c r="O22" s="190" t="str">
        <f>IF(SUM(I22:M22)=0,"ABS",IF(OR(Written!Q21="Fail",Written!Q21="ABS"),"Fail",IF(OR(PT!Q21="Fail",PT!Q21="ABS"),"Fail",IF(OR(FD!P21="D",FD!P21="ABS"),"Fail",IF(OR(Leadership!L21="Fail",Leadership!L21="ABS"),"Fail",IF(OR(Others!M21="Fail",Others!M21="ABS"),"Fail","PASS"))))))</f>
        <v>ABS</v>
      </c>
    </row>
    <row r="23" spans="1:15" ht="16.350000000000001" customHeight="1">
      <c r="A23" s="59">
        <v>20</v>
      </c>
      <c r="B23" s="40">
        <f>'Name List &amp; Instructions'!B22</f>
        <v>0</v>
      </c>
      <c r="C23" s="41">
        <f>'Name List &amp; Instructions'!C22</f>
        <v>0</v>
      </c>
      <c r="D23" s="160">
        <f>'Name List &amp; Instructions'!D22</f>
        <v>0</v>
      </c>
      <c r="E23" s="41">
        <f>'Name List &amp; Instructions'!E22</f>
        <v>0</v>
      </c>
      <c r="F23" s="42">
        <f>'Name List &amp; Instructions'!F22</f>
        <v>0</v>
      </c>
      <c r="G23" s="43">
        <f>'Name List &amp; Instructions'!G22</f>
        <v>0</v>
      </c>
      <c r="H23" s="65">
        <f>'Name List &amp; Instructions'!H22</f>
        <v>0</v>
      </c>
      <c r="I23" s="118">
        <f>Written!P22*I$3</f>
        <v>0</v>
      </c>
      <c r="J23" s="163">
        <f>PT!P22/30*20</f>
        <v>0</v>
      </c>
      <c r="K23" s="163">
        <f>FD!O22/60*20</f>
        <v>0</v>
      </c>
      <c r="L23" s="163">
        <f>Leadership!K22/100*20</f>
        <v>0</v>
      </c>
      <c r="M23" s="172">
        <f>Others!M22*$M$3</f>
        <v>0</v>
      </c>
      <c r="N23" s="189">
        <f t="shared" si="0"/>
        <v>0</v>
      </c>
      <c r="O23" s="190" t="str">
        <f>IF(SUM(I23:M23)=0,"ABS",IF(OR(Written!Q22="Fail",Written!Q22="ABS"),"Fail",IF(OR(PT!Q22="Fail",PT!Q22="ABS"),"Fail",IF(OR(FD!P22="D",FD!P22="ABS"),"Fail",IF(OR(Leadership!L22="Fail",Leadership!L22="ABS"),"Fail",IF(OR(Others!M22="Fail",Others!M22="ABS"),"Fail","PASS"))))))</f>
        <v>ABS</v>
      </c>
    </row>
    <row r="24" spans="1:15">
      <c r="A24" s="59">
        <v>21</v>
      </c>
      <c r="B24" s="40">
        <f>'Name List &amp; Instructions'!B23</f>
        <v>0</v>
      </c>
      <c r="C24" s="41">
        <f>'Name List &amp; Instructions'!C23</f>
        <v>0</v>
      </c>
      <c r="D24" s="160">
        <f>'Name List &amp; Instructions'!D23</f>
        <v>0</v>
      </c>
      <c r="E24" s="41">
        <f>'Name List &amp; Instructions'!E23</f>
        <v>0</v>
      </c>
      <c r="F24" s="42">
        <f>'Name List &amp; Instructions'!F23</f>
        <v>0</v>
      </c>
      <c r="G24" s="43">
        <f>'Name List &amp; Instructions'!G23</f>
        <v>0</v>
      </c>
      <c r="H24" s="65">
        <f>'Name List &amp; Instructions'!H23</f>
        <v>0</v>
      </c>
      <c r="I24" s="118">
        <f>Written!P23*I$3</f>
        <v>0</v>
      </c>
      <c r="J24" s="163">
        <f>PT!P23/30*20</f>
        <v>0</v>
      </c>
      <c r="K24" s="163">
        <f>FD!O23/60*20</f>
        <v>0</v>
      </c>
      <c r="L24" s="163">
        <f>Leadership!K23/100*20</f>
        <v>0</v>
      </c>
      <c r="M24" s="172">
        <f>Others!M23*$M$3</f>
        <v>0</v>
      </c>
      <c r="N24" s="189">
        <f t="shared" si="0"/>
        <v>0</v>
      </c>
      <c r="O24" s="190" t="str">
        <f>IF(SUM(I24:M24)=0,"ABS",IF(OR(Written!Q23="Fail",Written!Q23="ABS"),"Fail",IF(OR(PT!Q23="Fail",PT!Q23="ABS"),"Fail",IF(OR(FD!P23="D",FD!P23="ABS"),"Fail",IF(OR(Leadership!L23="Fail",Leadership!L23="ABS"),"Fail",IF(OR(Others!M23="Fail",Others!M23="ABS"),"Fail","PASS"))))))</f>
        <v>ABS</v>
      </c>
    </row>
    <row r="25" spans="1:15">
      <c r="A25" s="59">
        <v>22</v>
      </c>
      <c r="B25" s="40">
        <f>'Name List &amp; Instructions'!B24</f>
        <v>0</v>
      </c>
      <c r="C25" s="41">
        <f>'Name List &amp; Instructions'!C24</f>
        <v>0</v>
      </c>
      <c r="D25" s="160">
        <f>'Name List &amp; Instructions'!D24</f>
        <v>0</v>
      </c>
      <c r="E25" s="41">
        <f>'Name List &amp; Instructions'!E24</f>
        <v>0</v>
      </c>
      <c r="F25" s="42">
        <f>'Name List &amp; Instructions'!F24</f>
        <v>0</v>
      </c>
      <c r="G25" s="43">
        <f>'Name List &amp; Instructions'!G24</f>
        <v>0</v>
      </c>
      <c r="H25" s="65">
        <f>'Name List &amp; Instructions'!H24</f>
        <v>0</v>
      </c>
      <c r="I25" s="118">
        <f>Written!P24*I$3</f>
        <v>0</v>
      </c>
      <c r="J25" s="163">
        <f>PT!P24/30*20</f>
        <v>0</v>
      </c>
      <c r="K25" s="163">
        <f>FD!O24/60*20</f>
        <v>0</v>
      </c>
      <c r="L25" s="163">
        <f>Leadership!K24/100*20</f>
        <v>0</v>
      </c>
      <c r="M25" s="172">
        <f>Others!M24*$M$3</f>
        <v>0</v>
      </c>
      <c r="N25" s="189">
        <f t="shared" si="0"/>
        <v>0</v>
      </c>
      <c r="O25" s="190" t="str">
        <f>IF(SUM(I25:M25)=0,"ABS",IF(OR(Written!Q24="Fail",Written!Q24="ABS"),"Fail",IF(OR(PT!Q24="Fail",PT!Q24="ABS"),"Fail",IF(OR(FD!P24="D",FD!P24="ABS"),"Fail",IF(OR(Leadership!L24="Fail",Leadership!L24="ABS"),"Fail",IF(OR(Others!M24="Fail",Others!M24="ABS"),"Fail","PASS"))))))</f>
        <v>ABS</v>
      </c>
    </row>
    <row r="26" spans="1:15">
      <c r="A26" s="59">
        <v>23</v>
      </c>
      <c r="B26" s="40">
        <f>'Name List &amp; Instructions'!B25</f>
        <v>0</v>
      </c>
      <c r="C26" s="41">
        <f>'Name List &amp; Instructions'!C25</f>
        <v>0</v>
      </c>
      <c r="D26" s="160">
        <f>'Name List &amp; Instructions'!D25</f>
        <v>0</v>
      </c>
      <c r="E26" s="41">
        <f>'Name List &amp; Instructions'!E25</f>
        <v>0</v>
      </c>
      <c r="F26" s="42">
        <f>'Name List &amp; Instructions'!F25</f>
        <v>0</v>
      </c>
      <c r="G26" s="43">
        <f>'Name List &amp; Instructions'!G25</f>
        <v>0</v>
      </c>
      <c r="H26" s="65">
        <f>'Name List &amp; Instructions'!H25</f>
        <v>0</v>
      </c>
      <c r="I26" s="118">
        <f>Written!P25*I$3</f>
        <v>0</v>
      </c>
      <c r="J26" s="163">
        <f>PT!P25/30*20</f>
        <v>0</v>
      </c>
      <c r="K26" s="163">
        <f>FD!O25/60*20</f>
        <v>0</v>
      </c>
      <c r="L26" s="163">
        <f>Leadership!K25/100*20</f>
        <v>0</v>
      </c>
      <c r="M26" s="172">
        <f>Others!M25*$M$3</f>
        <v>0</v>
      </c>
      <c r="N26" s="189">
        <f t="shared" si="0"/>
        <v>0</v>
      </c>
      <c r="O26" s="190" t="str">
        <f>IF(SUM(I26:M26)=0,"ABS",IF(OR(Written!Q25="Fail",Written!Q25="ABS"),"Fail",IF(OR(PT!Q25="Fail",PT!Q25="ABS"),"Fail",IF(OR(FD!P25="D",FD!P25="ABS"),"Fail",IF(OR(Leadership!L25="Fail",Leadership!L25="ABS"),"Fail",IF(OR(Others!M25="Fail",Others!M25="ABS"),"Fail","PASS"))))))</f>
        <v>ABS</v>
      </c>
    </row>
    <row r="27" spans="1:15">
      <c r="A27" s="59">
        <v>24</v>
      </c>
      <c r="B27" s="40">
        <f>'Name List &amp; Instructions'!B26</f>
        <v>0</v>
      </c>
      <c r="C27" s="41">
        <f>'Name List &amp; Instructions'!C26</f>
        <v>0</v>
      </c>
      <c r="D27" s="160">
        <f>'Name List &amp; Instructions'!D26</f>
        <v>0</v>
      </c>
      <c r="E27" s="41">
        <f>'Name List &amp; Instructions'!E26</f>
        <v>0</v>
      </c>
      <c r="F27" s="42">
        <f>'Name List &amp; Instructions'!F26</f>
        <v>0</v>
      </c>
      <c r="G27" s="43">
        <f>'Name List &amp; Instructions'!G26</f>
        <v>0</v>
      </c>
      <c r="H27" s="65">
        <f>'Name List &amp; Instructions'!H26</f>
        <v>0</v>
      </c>
      <c r="I27" s="118">
        <f>Written!P26*I$3</f>
        <v>0</v>
      </c>
      <c r="J27" s="163">
        <f>PT!P26/30*20</f>
        <v>0</v>
      </c>
      <c r="K27" s="163">
        <f>FD!O26/60*20</f>
        <v>0</v>
      </c>
      <c r="L27" s="163">
        <f>Leadership!K26/100*20</f>
        <v>0</v>
      </c>
      <c r="M27" s="172">
        <f>Others!M26*$M$3</f>
        <v>0</v>
      </c>
      <c r="N27" s="189">
        <f t="shared" si="0"/>
        <v>0</v>
      </c>
      <c r="O27" s="190" t="str">
        <f>IF(SUM(I27:M27)=0,"ABS",IF(OR(Written!Q26="Fail",Written!Q26="ABS"),"Fail",IF(OR(PT!Q26="Fail",PT!Q26="ABS"),"Fail",IF(OR(FD!P26="D",FD!P26="ABS"),"Fail",IF(OR(Leadership!L26="Fail",Leadership!L26="ABS"),"Fail",IF(OR(Others!M26="Fail",Others!M26="ABS"),"Fail","PASS"))))))</f>
        <v>ABS</v>
      </c>
    </row>
    <row r="28" spans="1:15">
      <c r="A28" s="59">
        <v>25</v>
      </c>
      <c r="B28" s="40">
        <f>'Name List &amp; Instructions'!B27</f>
        <v>0</v>
      </c>
      <c r="C28" s="41">
        <f>'Name List &amp; Instructions'!C27</f>
        <v>0</v>
      </c>
      <c r="D28" s="160">
        <f>'Name List &amp; Instructions'!D27</f>
        <v>0</v>
      </c>
      <c r="E28" s="41">
        <f>'Name List &amp; Instructions'!E27</f>
        <v>0</v>
      </c>
      <c r="F28" s="42">
        <f>'Name List &amp; Instructions'!F27</f>
        <v>0</v>
      </c>
      <c r="G28" s="43">
        <f>'Name List &amp; Instructions'!G27</f>
        <v>0</v>
      </c>
      <c r="H28" s="65">
        <f>'Name List &amp; Instructions'!H27</f>
        <v>0</v>
      </c>
      <c r="I28" s="118">
        <f>Written!P27*I$3</f>
        <v>0</v>
      </c>
      <c r="J28" s="163">
        <f>PT!P27/30*20</f>
        <v>0</v>
      </c>
      <c r="K28" s="163">
        <f>FD!O27/60*20</f>
        <v>0</v>
      </c>
      <c r="L28" s="163">
        <f>Leadership!K27/100*20</f>
        <v>0</v>
      </c>
      <c r="M28" s="172">
        <f>Others!M27*$M$3</f>
        <v>0</v>
      </c>
      <c r="N28" s="189">
        <f t="shared" si="0"/>
        <v>0</v>
      </c>
      <c r="O28" s="190" t="str">
        <f>IF(SUM(I28:M28)=0,"ABS",IF(OR(Written!Q27="Fail",Written!Q27="ABS"),"Fail",IF(OR(PT!Q27="Fail",PT!Q27="ABS"),"Fail",IF(OR(FD!P27="D",FD!P27="ABS"),"Fail",IF(OR(Leadership!L27="Fail",Leadership!L27="ABS"),"Fail",IF(OR(Others!M27="Fail",Others!M27="ABS"),"Fail","PASS"))))))</f>
        <v>ABS</v>
      </c>
    </row>
    <row r="29" spans="1:15">
      <c r="A29" s="59">
        <v>26</v>
      </c>
      <c r="B29" s="40">
        <f>'Name List &amp; Instructions'!B28</f>
        <v>0</v>
      </c>
      <c r="C29" s="41">
        <f>'Name List &amp; Instructions'!C28</f>
        <v>0</v>
      </c>
      <c r="D29" s="160">
        <f>'Name List &amp; Instructions'!D28</f>
        <v>0</v>
      </c>
      <c r="E29" s="41">
        <f>'Name List &amp; Instructions'!E28</f>
        <v>0</v>
      </c>
      <c r="F29" s="42">
        <f>'Name List &amp; Instructions'!F28</f>
        <v>0</v>
      </c>
      <c r="G29" s="43">
        <f>'Name List &amp; Instructions'!G28</f>
        <v>0</v>
      </c>
      <c r="H29" s="65">
        <f>'Name List &amp; Instructions'!H28</f>
        <v>0</v>
      </c>
      <c r="I29" s="118">
        <f>Written!P28*I$3</f>
        <v>0</v>
      </c>
      <c r="J29" s="163">
        <f>PT!P28/30*20</f>
        <v>0</v>
      </c>
      <c r="K29" s="163">
        <f>FD!O28/60*20</f>
        <v>0</v>
      </c>
      <c r="L29" s="163">
        <f>Leadership!K28/100*20</f>
        <v>0</v>
      </c>
      <c r="M29" s="172">
        <f>Others!M28*$M$3</f>
        <v>0</v>
      </c>
      <c r="N29" s="189">
        <f t="shared" si="0"/>
        <v>0</v>
      </c>
      <c r="O29" s="190" t="str">
        <f>IF(SUM(I29:M29)=0,"ABS",IF(OR(Written!Q28="Fail",Written!Q28="ABS"),"Fail",IF(OR(PT!Q28="Fail",PT!Q28="ABS"),"Fail",IF(OR(FD!P28="D",FD!P28="ABS"),"Fail",IF(OR(Leadership!L28="Fail",Leadership!L28="ABS"),"Fail",IF(OR(Others!M28="Fail",Others!M28="ABS"),"Fail","PASS"))))))</f>
        <v>ABS</v>
      </c>
    </row>
    <row r="30" spans="1:15">
      <c r="A30" s="59">
        <v>27</v>
      </c>
      <c r="B30" s="40">
        <f>'Name List &amp; Instructions'!B29</f>
        <v>0</v>
      </c>
      <c r="C30" s="41">
        <f>'Name List &amp; Instructions'!C29</f>
        <v>0</v>
      </c>
      <c r="D30" s="160">
        <f>'Name List &amp; Instructions'!D29</f>
        <v>0</v>
      </c>
      <c r="E30" s="41">
        <f>'Name List &amp; Instructions'!E29</f>
        <v>0</v>
      </c>
      <c r="F30" s="42">
        <f>'Name List &amp; Instructions'!F29</f>
        <v>0</v>
      </c>
      <c r="G30" s="43">
        <f>'Name List &amp; Instructions'!G29</f>
        <v>0</v>
      </c>
      <c r="H30" s="65">
        <f>'Name List &amp; Instructions'!H29</f>
        <v>0</v>
      </c>
      <c r="I30" s="118">
        <f>Written!P29*I$3</f>
        <v>0</v>
      </c>
      <c r="J30" s="163">
        <f>PT!P29/30*20</f>
        <v>0</v>
      </c>
      <c r="K30" s="163">
        <f>FD!O29/60*20</f>
        <v>0</v>
      </c>
      <c r="L30" s="163">
        <f>Leadership!K29/100*20</f>
        <v>0</v>
      </c>
      <c r="M30" s="172">
        <f>Others!M29*$M$3</f>
        <v>0</v>
      </c>
      <c r="N30" s="189">
        <f t="shared" si="0"/>
        <v>0</v>
      </c>
      <c r="O30" s="190" t="str">
        <f>IF(SUM(I30:M30)=0,"ABS",IF(OR(Written!Q29="Fail",Written!Q29="ABS"),"Fail",IF(OR(PT!Q29="Fail",PT!Q29="ABS"),"Fail",IF(OR(FD!P29="D",FD!P29="ABS"),"Fail",IF(OR(Leadership!L29="Fail",Leadership!L29="ABS"),"Fail",IF(OR(Others!M29="Fail",Others!M29="ABS"),"Fail","PASS"))))))</f>
        <v>ABS</v>
      </c>
    </row>
    <row r="31" spans="1:15">
      <c r="A31" s="59">
        <v>28</v>
      </c>
      <c r="B31" s="40">
        <f>'Name List &amp; Instructions'!B30</f>
        <v>0</v>
      </c>
      <c r="C31" s="41">
        <f>'Name List &amp; Instructions'!C30</f>
        <v>0</v>
      </c>
      <c r="D31" s="160">
        <f>'Name List &amp; Instructions'!D30</f>
        <v>0</v>
      </c>
      <c r="E31" s="41">
        <f>'Name List &amp; Instructions'!E30</f>
        <v>0</v>
      </c>
      <c r="F31" s="42">
        <f>'Name List &amp; Instructions'!F30</f>
        <v>0</v>
      </c>
      <c r="G31" s="43">
        <f>'Name List &amp; Instructions'!G30</f>
        <v>0</v>
      </c>
      <c r="H31" s="65">
        <f>'Name List &amp; Instructions'!H30</f>
        <v>0</v>
      </c>
      <c r="I31" s="118">
        <f>Written!P30*I$3</f>
        <v>0</v>
      </c>
      <c r="J31" s="163">
        <f>PT!P30/30*20</f>
        <v>0</v>
      </c>
      <c r="K31" s="163">
        <f>FD!O30/60*20</f>
        <v>0</v>
      </c>
      <c r="L31" s="163">
        <f>Leadership!K30/100*20</f>
        <v>0</v>
      </c>
      <c r="M31" s="172">
        <f>Others!M30*$M$3</f>
        <v>0</v>
      </c>
      <c r="N31" s="189">
        <f t="shared" si="0"/>
        <v>0</v>
      </c>
      <c r="O31" s="190" t="str">
        <f>IF(SUM(I31:M31)=0,"ABS",IF(OR(Written!Q30="Fail",Written!Q30="ABS"),"Fail",IF(OR(PT!Q30="Fail",PT!Q30="ABS"),"Fail",IF(OR(FD!P30="D",FD!P30="ABS"),"Fail",IF(OR(Leadership!L30="Fail",Leadership!L30="ABS"),"Fail",IF(OR(Others!M30="Fail",Others!M30="ABS"),"Fail","PASS"))))))</f>
        <v>ABS</v>
      </c>
    </row>
    <row r="32" spans="1:15">
      <c r="A32" s="59">
        <v>29</v>
      </c>
      <c r="B32" s="40">
        <f>'Name List &amp; Instructions'!B31</f>
        <v>0</v>
      </c>
      <c r="C32" s="41">
        <f>'Name List &amp; Instructions'!C31</f>
        <v>0</v>
      </c>
      <c r="D32" s="160">
        <f>'Name List &amp; Instructions'!D31</f>
        <v>0</v>
      </c>
      <c r="E32" s="41">
        <f>'Name List &amp; Instructions'!E31</f>
        <v>0</v>
      </c>
      <c r="F32" s="42">
        <f>'Name List &amp; Instructions'!F31</f>
        <v>0</v>
      </c>
      <c r="G32" s="43">
        <f>'Name List &amp; Instructions'!G31</f>
        <v>0</v>
      </c>
      <c r="H32" s="65">
        <f>'Name List &amp; Instructions'!H31</f>
        <v>0</v>
      </c>
      <c r="I32" s="118">
        <f>Written!P31*I$3</f>
        <v>0</v>
      </c>
      <c r="J32" s="163">
        <f>PT!P31/30*20</f>
        <v>0</v>
      </c>
      <c r="K32" s="163">
        <f>FD!O31/60*20</f>
        <v>0</v>
      </c>
      <c r="L32" s="163">
        <f>Leadership!K31/100*20</f>
        <v>0</v>
      </c>
      <c r="M32" s="172">
        <f>Others!M31*$M$3</f>
        <v>0</v>
      </c>
      <c r="N32" s="189">
        <f t="shared" si="0"/>
        <v>0</v>
      </c>
      <c r="O32" s="190" t="str">
        <f>IF(SUM(I32:M32)=0,"ABS",IF(OR(Written!Q31="Fail",Written!Q31="ABS"),"Fail",IF(OR(PT!Q31="Fail",PT!Q31="ABS"),"Fail",IF(OR(FD!P31="D",FD!P31="ABS"),"Fail",IF(OR(Leadership!L31="Fail",Leadership!L31="ABS"),"Fail",IF(OR(Others!M31="Fail",Others!M31="ABS"),"Fail","PASS"))))))</f>
        <v>ABS</v>
      </c>
    </row>
    <row r="33" spans="1:18" ht="16.5" thickBot="1">
      <c r="A33" s="59">
        <v>30</v>
      </c>
      <c r="B33" s="45">
        <f>'Name List &amp; Instructions'!B32</f>
        <v>0</v>
      </c>
      <c r="C33" s="46">
        <f>'Name List &amp; Instructions'!C32</f>
        <v>0</v>
      </c>
      <c r="D33" s="161">
        <f>'Name List &amp; Instructions'!D32</f>
        <v>0</v>
      </c>
      <c r="E33" s="46">
        <f>'Name List &amp; Instructions'!E32</f>
        <v>0</v>
      </c>
      <c r="F33" s="47">
        <f>'Name List &amp; Instructions'!F32</f>
        <v>0</v>
      </c>
      <c r="G33" s="48">
        <f>'Name List &amp; Instructions'!G32</f>
        <v>0</v>
      </c>
      <c r="H33" s="66">
        <f>'Name List &amp; Instructions'!H32</f>
        <v>0</v>
      </c>
      <c r="I33" s="119">
        <f>Written!P32*I$3</f>
        <v>0</v>
      </c>
      <c r="J33" s="173">
        <f>PT!P32/30*20</f>
        <v>0</v>
      </c>
      <c r="K33" s="173">
        <f>FD!O32/60*20</f>
        <v>0</v>
      </c>
      <c r="L33" s="173">
        <f>Leadership!K32/100*20</f>
        <v>0</v>
      </c>
      <c r="M33" s="174">
        <f>Others!M32*$M$3</f>
        <v>0</v>
      </c>
      <c r="N33" s="191">
        <f t="shared" si="0"/>
        <v>0</v>
      </c>
      <c r="O33" s="192" t="str">
        <f>IF(SUM(I33:M33)=0,"ABS",IF(OR(Written!Q32="Fail",Written!Q32="ABS"),"Fail",IF(OR(PT!Q32="Fail",PT!Q32="ABS"),"Fail",IF(OR(FD!P32="D",FD!P32="ABS"),"Fail",IF(OR(Leadership!L32="Fail",Leadership!L32="ABS"),"Fail",IF(OR(Others!M32="Fail",Others!M32="ABS"),"Fail","PASS"))))))</f>
        <v>ABS</v>
      </c>
    </row>
    <row r="34" spans="1:18">
      <c r="N34" s="1"/>
      <c r="O34" s="4"/>
    </row>
    <row r="35" spans="1:18">
      <c r="O35" s="1">
        <f>COUNTIF(O4:O33,P35)</f>
        <v>0</v>
      </c>
      <c r="P35" s="4" t="s">
        <v>13</v>
      </c>
    </row>
    <row r="36" spans="1:18">
      <c r="O36" s="1">
        <f>COUNTIF(O4:O33,P36)</f>
        <v>0</v>
      </c>
      <c r="P36" s="4" t="s">
        <v>14</v>
      </c>
    </row>
    <row r="37" spans="1:18">
      <c r="O37" s="120">
        <f>COUNTIF(O4:O33,P37)</f>
        <v>30</v>
      </c>
      <c r="P37" s="154" t="s">
        <v>71</v>
      </c>
    </row>
    <row r="38" spans="1:18">
      <c r="O38" s="1">
        <f>SUM(O35:O37)</f>
        <v>30</v>
      </c>
    </row>
    <row r="39" spans="1:18">
      <c r="Q39" s="121"/>
      <c r="R39" s="122"/>
    </row>
    <row r="40" spans="1:18">
      <c r="K40" s="123"/>
      <c r="L40" s="122"/>
      <c r="M40" s="122"/>
      <c r="N40" s="124"/>
      <c r="O40" s="125"/>
      <c r="P40" s="122"/>
      <c r="Q40" s="126"/>
      <c r="R40" s="38"/>
    </row>
    <row r="41" spans="1:18">
      <c r="K41" s="123"/>
      <c r="L41" s="122"/>
      <c r="M41" s="122"/>
      <c r="N41" s="124"/>
      <c r="O41" s="125"/>
      <c r="P41" s="38"/>
      <c r="Q41" s="126"/>
      <c r="R41" s="38"/>
    </row>
    <row r="42" spans="1:18">
      <c r="K42" s="123"/>
      <c r="L42" s="122"/>
      <c r="M42" s="122"/>
      <c r="N42" s="124"/>
      <c r="O42" s="125"/>
      <c r="P42" s="38"/>
      <c r="Q42" s="126"/>
      <c r="R42" s="38"/>
    </row>
    <row r="43" spans="1:18">
      <c r="K43" s="127"/>
      <c r="L43" s="38"/>
      <c r="M43" s="38"/>
      <c r="N43" s="128"/>
      <c r="O43" s="129"/>
      <c r="P43" s="38"/>
      <c r="Q43" s="121"/>
      <c r="R43" s="122"/>
    </row>
    <row r="44" spans="1:18">
      <c r="K44" s="130"/>
      <c r="L44" s="130"/>
      <c r="M44" s="130"/>
      <c r="N44" s="128"/>
      <c r="O44" s="130"/>
      <c r="P44" s="122"/>
      <c r="Q44" s="121"/>
      <c r="R44" s="122"/>
    </row>
    <row r="45" spans="1:18">
      <c r="K45" s="131"/>
      <c r="L45" s="38"/>
      <c r="M45" s="38"/>
      <c r="N45" s="128"/>
      <c r="O45" s="129"/>
      <c r="P45" s="122"/>
      <c r="Q45" s="121"/>
      <c r="R45" s="122"/>
    </row>
    <row r="46" spans="1:18">
      <c r="K46" s="130"/>
      <c r="L46" s="38"/>
      <c r="M46" s="38"/>
      <c r="N46" s="128"/>
      <c r="O46" s="130"/>
      <c r="P46" s="122"/>
      <c r="Q46" s="126"/>
      <c r="R46" s="38"/>
    </row>
    <row r="47" spans="1:18">
      <c r="K47" s="132"/>
      <c r="L47" s="122"/>
      <c r="M47" s="122"/>
      <c r="N47" s="124"/>
      <c r="O47" s="133"/>
      <c r="P47" s="38"/>
      <c r="Q47" s="134"/>
      <c r="R47" s="135"/>
    </row>
    <row r="48" spans="1:18">
      <c r="K48" s="136"/>
      <c r="L48" s="8"/>
      <c r="M48" s="8"/>
      <c r="N48" s="137"/>
      <c r="O48" s="138"/>
      <c r="P48" s="38"/>
      <c r="Q48" s="126"/>
      <c r="R48" s="38"/>
    </row>
    <row r="49" spans="11:18">
      <c r="K49" s="139"/>
      <c r="L49" s="9"/>
      <c r="M49" s="9"/>
      <c r="N49" s="140"/>
      <c r="O49" s="141"/>
      <c r="P49" s="38"/>
      <c r="Q49" s="126"/>
      <c r="R49" s="135"/>
    </row>
    <row r="50" spans="11:18">
      <c r="K50" s="132"/>
      <c r="L50" s="122"/>
      <c r="M50" s="122"/>
      <c r="N50" s="124"/>
      <c r="O50" s="133"/>
      <c r="P50" s="38"/>
      <c r="Q50" s="121"/>
      <c r="R50" s="122"/>
    </row>
    <row r="51" spans="11:18">
      <c r="K51" s="123"/>
      <c r="L51" s="122"/>
      <c r="M51" s="122"/>
      <c r="N51" s="124"/>
      <c r="O51" s="125"/>
      <c r="P51" s="122"/>
      <c r="Q51" s="142"/>
      <c r="R51" s="8"/>
    </row>
    <row r="52" spans="11:18">
      <c r="K52" s="130"/>
      <c r="L52" s="38"/>
      <c r="M52" s="38"/>
      <c r="N52" s="128"/>
      <c r="O52" s="38"/>
      <c r="P52" s="8"/>
      <c r="Q52" s="143"/>
      <c r="R52" s="9"/>
    </row>
    <row r="53" spans="11:18">
      <c r="K53" s="38"/>
      <c r="L53" s="38"/>
      <c r="M53" s="38"/>
      <c r="N53" s="128"/>
      <c r="O53" s="38"/>
      <c r="P53" s="9"/>
      <c r="Q53" s="121"/>
      <c r="R53" s="122"/>
    </row>
    <row r="54" spans="11:18">
      <c r="K54" s="127"/>
      <c r="L54" s="38"/>
      <c r="M54" s="38"/>
      <c r="N54" s="128"/>
      <c r="O54" s="129"/>
      <c r="P54" s="122"/>
      <c r="Q54" s="121"/>
      <c r="R54" s="122"/>
    </row>
    <row r="55" spans="11:18">
      <c r="K55" s="130"/>
      <c r="L55" s="38"/>
      <c r="M55" s="38"/>
      <c r="N55" s="128"/>
      <c r="O55" s="129"/>
      <c r="P55" s="122"/>
      <c r="Q55" s="126"/>
      <c r="R55" s="144"/>
    </row>
    <row r="56" spans="11:18">
      <c r="K56" s="145"/>
      <c r="L56" s="9"/>
      <c r="M56" s="9"/>
      <c r="N56" s="140"/>
      <c r="O56" s="141"/>
      <c r="P56" s="38"/>
      <c r="Q56" s="126"/>
      <c r="R56" s="38"/>
    </row>
    <row r="57" spans="11:18">
      <c r="K57" s="130"/>
      <c r="L57" s="122"/>
      <c r="M57" s="122"/>
      <c r="N57" s="128"/>
      <c r="O57" s="130"/>
      <c r="P57" s="38"/>
      <c r="Q57" s="126"/>
      <c r="R57" s="38"/>
    </row>
    <row r="58" spans="11:18">
      <c r="K58" s="127"/>
      <c r="L58" s="38"/>
      <c r="M58" s="38"/>
      <c r="N58" s="146"/>
      <c r="O58" s="38"/>
      <c r="P58" s="38"/>
      <c r="Q58" s="126"/>
      <c r="R58" s="38"/>
    </row>
    <row r="59" spans="11:18">
      <c r="K59" s="147"/>
      <c r="L59" s="122"/>
      <c r="M59" s="122"/>
      <c r="N59" s="124"/>
      <c r="O59" s="148"/>
      <c r="P59" s="38"/>
      <c r="Q59" s="143"/>
      <c r="R59" s="9"/>
    </row>
    <row r="60" spans="11:18">
      <c r="K60" s="130"/>
      <c r="L60" s="38"/>
      <c r="M60" s="38"/>
      <c r="N60" s="128"/>
      <c r="O60" s="129"/>
      <c r="P60" s="9"/>
      <c r="Q60" s="134"/>
      <c r="R60" s="38"/>
    </row>
    <row r="61" spans="11:18">
      <c r="K61" s="132"/>
      <c r="L61" s="122"/>
      <c r="M61" s="122"/>
      <c r="N61" s="124"/>
      <c r="O61" s="133"/>
      <c r="P61" s="38"/>
      <c r="Q61" s="126"/>
      <c r="R61" s="149"/>
    </row>
    <row r="62" spans="11:18">
      <c r="K62" s="130"/>
      <c r="L62" s="38"/>
      <c r="M62" s="38"/>
      <c r="N62" s="128"/>
      <c r="O62" s="129"/>
      <c r="P62" s="38"/>
      <c r="Q62" s="121"/>
      <c r="R62" s="122"/>
    </row>
    <row r="63" spans="11:18">
      <c r="K63" s="150"/>
      <c r="L63" s="38"/>
      <c r="M63" s="38"/>
      <c r="N63" s="128"/>
      <c r="O63" s="125"/>
      <c r="P63" s="122"/>
      <c r="Q63" s="126"/>
      <c r="R63" s="38"/>
    </row>
    <row r="64" spans="11:18">
      <c r="K64" s="130"/>
      <c r="L64" s="38"/>
      <c r="M64" s="38"/>
      <c r="N64" s="128"/>
      <c r="O64" s="129"/>
      <c r="P64" s="38"/>
      <c r="Q64" s="121"/>
      <c r="R64" s="122"/>
    </row>
    <row r="65" spans="2:18">
      <c r="K65" s="123"/>
      <c r="L65" s="122"/>
      <c r="M65" s="122"/>
      <c r="N65" s="124"/>
      <c r="O65" s="125"/>
      <c r="P65" s="122"/>
      <c r="Q65" s="126"/>
      <c r="R65" s="38"/>
    </row>
    <row r="66" spans="2:18">
      <c r="P66" s="38"/>
      <c r="Q66" s="126"/>
      <c r="R66" s="122"/>
    </row>
    <row r="67" spans="2:18">
      <c r="P67" s="38"/>
      <c r="Q67" s="126"/>
      <c r="R67" s="38"/>
    </row>
    <row r="68" spans="2:18">
      <c r="P68" s="38"/>
      <c r="Q68" s="121"/>
      <c r="R68" s="122"/>
    </row>
    <row r="69" spans="2:18">
      <c r="P69" s="38"/>
    </row>
    <row r="71" spans="2:18">
      <c r="B71" s="1"/>
      <c r="C71" s="1"/>
      <c r="D71" s="1"/>
      <c r="E71" s="1"/>
      <c r="F71" s="1"/>
      <c r="G71" s="1"/>
      <c r="H71" s="151"/>
    </row>
  </sheetData>
  <sheetProtection password="CC3D" sheet="1" objects="1" scenarios="1"/>
  <mergeCells count="6">
    <mergeCell ref="N2:O3"/>
    <mergeCell ref="B2:B3"/>
    <mergeCell ref="C2:C3"/>
    <mergeCell ref="D2:D3"/>
    <mergeCell ref="E2:E3"/>
    <mergeCell ref="F2:H3"/>
  </mergeCells>
  <phoneticPr fontId="2" type="noConversion"/>
  <printOptions horizontalCentered="1" verticalCentered="1"/>
  <pageMargins left="0.31496062992125984" right="0.15748031496062992" top="0.94488188976377963" bottom="0.35433070866141736" header="0.19685039370078741" footer="0.19685039370078741"/>
  <pageSetup paperSize="9" orientation="portrait" horizontalDpi="1200" verticalDpi="1200" r:id="rId1"/>
  <headerFooter alignWithMargins="0">
    <oddHeader>&amp;C&amp;"Times New Roman,Regular"&amp;14HONG KONG AIR CADET CORPS
No. XX  JNCOTC
&amp;UConsolidate Result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Name List &amp; Instructions</vt:lpstr>
      <vt:lpstr>Written</vt:lpstr>
      <vt:lpstr>PT</vt:lpstr>
      <vt:lpstr>FD</vt:lpstr>
      <vt:lpstr>Leadership</vt:lpstr>
      <vt:lpstr>Others</vt:lpstr>
      <vt:lpstr>Consolidate Result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NG</dc:creator>
  <cp:lastModifiedBy>Alan NG</cp:lastModifiedBy>
  <cp:lastPrinted>2015-03-30T07:08:11Z</cp:lastPrinted>
  <dcterms:created xsi:type="dcterms:W3CDTF">2005-07-19T10:36:56Z</dcterms:created>
  <dcterms:modified xsi:type="dcterms:W3CDTF">2015-12-05T18:32:15Z</dcterms:modified>
</cp:coreProperties>
</file>